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<sst xmlns="http://schemas.openxmlformats.org/spreadsheetml/2006/main" count="440" uniqueCount="242">
  <si>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</si>
  <si>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</si>
  <si>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</si>
  <si>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</si>
  <si>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</si>
  <si>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</si>
  <si>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</si>
  <si>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</si>
  <si>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</si>
  <si>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</si>
  <si>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</si>
  <si>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</si>
  <si>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</si>
  <si>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</si>
  <si>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</si>
  <si>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</si>
  <si>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</si>
  <si>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</si>
  <si>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</si>
  <si>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</si>
  <si>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</si>
  <si>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</si>
  <si>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</si>
  <si>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</si>
  <si>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</si>
  <si>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</si>
  <si>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</si>
  <si>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</si>
  <si>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</si>
  <si>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</si>
  <si>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</si>
  <si>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</si>
  <si>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</si>
  <si>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</si>
  <si>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</si>
  <si>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</si>
  <si>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</si>
  <si>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</si>
  <si>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</si>
  <si>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</si>
  <si>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</si>
  <si>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</si>
  <si>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</si>
  <si>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</si>
  <si>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</si>
  <si>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</si>
  <si>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</si>
  <si>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</si>
  <si>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</si>
  <si>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</si>
  <si>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</si>
  <si>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</si>
  <si>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</si>
  <si>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</si>
  <si>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</si>
  <si>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</si>
  <si>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</si>
  <si>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</si>
  <si>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</si>
  <si>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</si>
  <si>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</si>
  <si>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</si>
  <si>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</si>
  <si>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</si>
  <si>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</si>
  <si>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</si>
  <si>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</si>
  <si>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</si>
  <si>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</si>
  <si>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</si>
  <si>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</si>
  <si>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</si>
  <si>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</si>
  <si>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</si>
  <si>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</si>
  <si>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</si>
  <si>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</si>
  <si>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</si>
  <si>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</si>
  <si>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</si>
  <si>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</si>
  <si>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</si>
  <si>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</si>
  <si>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</si>
  <si>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</si>
  <si>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</si>
  <si>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</si>
  <si>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</si>
  <si>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</si>
  <si>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</si>
  <si>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</si>
  <si>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</si>
  <si>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</si>
  <si>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</si>
  <si>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</si>
  <si>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</si>
  <si>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</si>
  <si>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</si>
  <si>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</si>
  <si>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</si>
  <si>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</si>
  <si>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</si>
  <si>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</si>
  <si>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</si>
  <si>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</si>
  <si>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</si>
  <si>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</si>
  <si>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</si>
  <si>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</si>
  <si>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</si>
  <si>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</si>
  <si>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</si>
  <si>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</si>
  <si>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</si>
  <si>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</si>
  <si>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</si>
  <si>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</si>
  <si>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</si>
  <si>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</si>
  <si>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</si>
  <si>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</si>
  <si>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</si>
  <si>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</si>
  <si>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</si>
  <si>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</si>
  <si>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</si>
  <si>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</si>
  <si>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</si>
  <si>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</si>
  <si>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</si>
  <si>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</si>
  <si>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</si>
  <si>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</si>
  <si>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</si>
  <si>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</si>
  <si>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</si>
  <si>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</si>
  <si>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</si>
  <si>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</si>
  <si>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</si>
  <si>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</si>
  <si>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</si>
  <si>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</si>
  <si>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</si>
  <si>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</si>
  <si>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</si>
  <si>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</si>
  <si>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</si>
  <si>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</si>
  <si>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</si>
  <si>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</si>
  <si>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</si>
  <si>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</si>
  <si>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</si>
  <si>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</si>
  <si>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</si>
  <si>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</si>
  <si>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</si>
  <si>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</si>
  <si>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</si>
  <si>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</si>
  <si>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</si>
  <si>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</si>
  <si>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</si>
  <si>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</si>
  <si>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</si>
  <si>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</si>
  <si>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</si>
  <si>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</si>
  <si>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</si>
  <si>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</si>
  <si>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</si>
  <si>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</si>
  <si>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</si>
  <si>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</si>
  <si>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</si>
  <si>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</si>
  <si>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</si>
  <si>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</si>
  <si>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</si>
  <si>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</si>
  <si>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</si>
  <si>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</si>
  <si>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</si>
  <si>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</si>
  <si>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</si>
  <si>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</si>
  <si>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</si>
  <si>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</si>
  <si>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</si>
  <si>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</si>
  <si>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</si>
  <si>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</si>
  <si>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</si>
  <si>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</si>
  <si>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</si>
  <si>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</si>
  <si>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</si>
  <si>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</si>
  <si>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</si>
  <si>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</si>
  <si>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</si>
  <si>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</si>
  <si>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</si>
  <si>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</si>
  <si>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</si>
  <si>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</si>
  <si>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</si>
  <si>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</si>
  <si>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</si>
  <si>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</si>
  <si>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</si>
  <si>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</si>
  <si>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</si>
  <si>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</si>
  <si>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</si>
  <si>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</si>
  <si>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</si>
  <si>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</si>
  <si>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</si>
  <si>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</si>
  <si>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</si>
  <si>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</si>
  <si>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</si>
  <si>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</si>
  <si>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</si>
  <si>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</si>
  <si>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</si>
  <si>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</si>
  <si>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</si>
  <si>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</si>
  <si>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</si>
  <si>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</si>
  <si>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Created August 16, 2021</t>
  </si>
  <si>
    <t>Contact: Leslie Meyer</t>
  </si>
  <si>
    <t>Table 10—U.S. cotton acreage, yield, and production estimates, 2021</t>
  </si>
  <si>
    <t>2021/22</t>
  </si>
  <si>
    <t>Last update: 8/16/21.</t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</si>
  <si>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</si>
  <si>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</si>
  <si>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2021 </t>
    </r>
  </si>
  <si>
    <t>Last update: 08/16/21.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</si>
</sst>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196</v>
      </c>
    </row>
    <row r="3" ht="15">
      <c r="A3" s="8"/>
    </row>
    <row r="4" ht="14.25">
      <c r="A4" t="s">
        <v>233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235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234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0" t="s">
        <v>205</v>
      </c>
      <c r="B1" s="100"/>
      <c r="C1" s="100"/>
      <c r="D1" s="101"/>
      <c r="E1" s="101"/>
      <c r="F1" s="30"/>
    </row>
    <row r="2" spans="1:6" ht="14.25">
      <c r="A2" s="102"/>
      <c r="B2" s="103" t="s">
        <v>208</v>
      </c>
      <c r="C2" s="103" t="s">
        <v>215</v>
      </c>
      <c r="D2" s="103" t="s">
        <v>216</v>
      </c>
      <c r="E2" s="103" t="s">
        <v>216</v>
      </c>
      <c r="F2" s="30"/>
    </row>
    <row r="3" spans="1:6" ht="14.25">
      <c r="A3" s="104" t="s">
        <v>109</v>
      </c>
      <c r="B3" s="48">
        <v>2021</v>
      </c>
      <c r="C3" s="48">
        <v>2021</v>
      </c>
      <c r="D3" s="48">
        <v>2021</v>
      </c>
      <c r="E3" s="48">
        <v>2020</v>
      </c>
      <c r="F3" s="30"/>
    </row>
    <row r="4" spans="1:6" ht="8.25" customHeight="1">
      <c r="A4" s="105"/>
      <c r="B4" s="68"/>
      <c r="C4" s="68"/>
      <c r="D4" s="68"/>
      <c r="E4" s="68"/>
      <c r="F4" s="30"/>
    </row>
    <row r="5" spans="1:6" ht="14.25">
      <c r="A5" s="102"/>
      <c r="B5" s="125" t="s">
        <v>154</v>
      </c>
      <c r="C5" s="125"/>
      <c r="D5" s="125"/>
      <c r="E5" s="125"/>
      <c r="F5" s="30"/>
    </row>
    <row r="6" spans="1:6" ht="8.25" customHeight="1">
      <c r="A6" s="102"/>
      <c r="B6" s="60"/>
      <c r="C6" s="49"/>
      <c r="D6" s="62"/>
      <c r="E6" s="62"/>
      <c r="F6" s="30"/>
    </row>
    <row r="7" spans="1:6" ht="14.25">
      <c r="A7" s="102" t="s">
        <v>111</v>
      </c>
      <c r="B7" s="106">
        <v>106897.3</v>
      </c>
      <c r="C7" s="106">
        <v>110181.5</v>
      </c>
      <c r="D7" s="106">
        <v>105289.7</v>
      </c>
      <c r="E7" s="106">
        <v>39145.4</v>
      </c>
      <c r="F7" s="31"/>
    </row>
    <row r="8" spans="1:6" ht="14.25">
      <c r="A8" s="102" t="s">
        <v>155</v>
      </c>
      <c r="B8" s="106">
        <v>59.8</v>
      </c>
      <c r="C8" s="106">
        <v>96.5</v>
      </c>
      <c r="D8" s="106">
        <v>101.1</v>
      </c>
      <c r="E8" s="106">
        <v>112</v>
      </c>
      <c r="F8" s="31"/>
    </row>
    <row r="9" spans="1:6" ht="14.25">
      <c r="A9" s="102" t="s">
        <v>112</v>
      </c>
      <c r="B9" s="106">
        <v>9608.5</v>
      </c>
      <c r="C9" s="106">
        <v>8871.4</v>
      </c>
      <c r="D9" s="106">
        <v>8327.2</v>
      </c>
      <c r="E9" s="106">
        <v>8358.6</v>
      </c>
      <c r="F9" s="31"/>
    </row>
    <row r="10" spans="1:6" ht="14.25">
      <c r="A10" s="102" t="s">
        <v>156</v>
      </c>
      <c r="B10" s="106">
        <v>114.9</v>
      </c>
      <c r="C10" s="106">
        <v>149.7</v>
      </c>
      <c r="D10" s="106">
        <v>93.9</v>
      </c>
      <c r="E10" s="106">
        <v>89.1</v>
      </c>
      <c r="F10" s="31"/>
    </row>
    <row r="11" spans="1:6" ht="14.25">
      <c r="A11" s="102" t="s">
        <v>113</v>
      </c>
      <c r="B11" s="106">
        <v>16420.2</v>
      </c>
      <c r="C11" s="106">
        <v>19060.3</v>
      </c>
      <c r="D11" s="106">
        <v>18059.2</v>
      </c>
      <c r="E11" s="106">
        <v>4525.1</v>
      </c>
      <c r="F11" s="31"/>
    </row>
    <row r="12" spans="1:6" ht="14.25">
      <c r="A12" s="102" t="s">
        <v>114</v>
      </c>
      <c r="B12" s="106">
        <v>7745.6</v>
      </c>
      <c r="C12" s="106">
        <v>7860.6</v>
      </c>
      <c r="D12" s="106">
        <v>6467.4</v>
      </c>
      <c r="E12" s="106">
        <v>3262.3</v>
      </c>
      <c r="F12" s="31"/>
    </row>
    <row r="13" spans="1:6" ht="14.25">
      <c r="A13" s="102" t="s">
        <v>115</v>
      </c>
      <c r="B13" s="106">
        <v>4350.3</v>
      </c>
      <c r="C13" s="106">
        <v>3773.9</v>
      </c>
      <c r="D13" s="106">
        <v>3492.6</v>
      </c>
      <c r="E13" s="106">
        <v>1011.6</v>
      </c>
      <c r="F13" s="31"/>
    </row>
    <row r="14" spans="1:6" ht="14.25">
      <c r="A14" s="102" t="s">
        <v>116</v>
      </c>
      <c r="B14" s="106">
        <v>196</v>
      </c>
      <c r="C14" s="106">
        <v>154.7</v>
      </c>
      <c r="D14" s="106">
        <v>98.1</v>
      </c>
      <c r="E14" s="106">
        <v>28.4</v>
      </c>
      <c r="F14" s="31"/>
    </row>
    <row r="15" spans="1:6" ht="14.25">
      <c r="A15" s="102" t="s">
        <v>117</v>
      </c>
      <c r="B15" s="106">
        <v>51318.2</v>
      </c>
      <c r="C15" s="106">
        <v>52921.9</v>
      </c>
      <c r="D15" s="106">
        <v>51863.4</v>
      </c>
      <c r="E15" s="106">
        <v>10823.6</v>
      </c>
      <c r="F15" s="31"/>
    </row>
    <row r="16" spans="1:6" ht="14.25">
      <c r="A16" s="102" t="s">
        <v>118</v>
      </c>
      <c r="B16" s="106">
        <v>13721.7</v>
      </c>
      <c r="C16" s="106">
        <v>14259.1</v>
      </c>
      <c r="D16" s="106">
        <v>13846</v>
      </c>
      <c r="E16" s="106">
        <v>8971.5</v>
      </c>
      <c r="F16" s="31"/>
    </row>
    <row r="17" spans="1:6" ht="14.25">
      <c r="A17" s="102" t="s">
        <v>119</v>
      </c>
      <c r="B17" s="106">
        <v>2910.1</v>
      </c>
      <c r="C17" s="106">
        <v>2536.1</v>
      </c>
      <c r="D17" s="106">
        <v>2480.8</v>
      </c>
      <c r="E17" s="106">
        <v>1724.8</v>
      </c>
      <c r="F17" s="31"/>
    </row>
    <row r="18" spans="1:6" ht="14.25">
      <c r="A18" s="102" t="s">
        <v>157</v>
      </c>
      <c r="B18" s="106">
        <v>135.1</v>
      </c>
      <c r="C18" s="106">
        <v>193.9</v>
      </c>
      <c r="D18" s="106">
        <v>153.1</v>
      </c>
      <c r="E18" s="106">
        <v>64.2</v>
      </c>
      <c r="F18" s="31"/>
    </row>
    <row r="19" spans="1:6" ht="14.25">
      <c r="A19" s="102" t="s">
        <v>120</v>
      </c>
      <c r="B19" s="106">
        <v>2732.4</v>
      </c>
      <c r="C19" s="106">
        <v>2760.2</v>
      </c>
      <c r="D19" s="106">
        <v>2394.2</v>
      </c>
      <c r="E19" s="106">
        <v>1068.2</v>
      </c>
      <c r="F19" s="31"/>
    </row>
    <row r="20" spans="1:6" ht="14.25">
      <c r="A20" s="102" t="s">
        <v>158</v>
      </c>
      <c r="B20" s="106">
        <v>124.1</v>
      </c>
      <c r="C20" s="106">
        <v>203</v>
      </c>
      <c r="D20" s="106">
        <v>198.2</v>
      </c>
      <c r="E20" s="106">
        <v>108.1</v>
      </c>
      <c r="F20" s="31"/>
    </row>
    <row r="21" spans="1:6" ht="14.25">
      <c r="A21" s="102" t="s">
        <v>159</v>
      </c>
      <c r="B21" s="106">
        <v>291.7</v>
      </c>
      <c r="C21" s="106">
        <v>247.8</v>
      </c>
      <c r="D21" s="106">
        <v>275.8</v>
      </c>
      <c r="E21" s="106">
        <v>125.1</v>
      </c>
      <c r="F21" s="31"/>
    </row>
    <row r="22" spans="1:6" ht="14.25">
      <c r="A22" s="102" t="s">
        <v>121</v>
      </c>
      <c r="B22" s="106">
        <v>1805.9</v>
      </c>
      <c r="C22" s="106">
        <v>1432.9</v>
      </c>
      <c r="D22" s="106">
        <v>1430.3</v>
      </c>
      <c r="E22" s="106">
        <v>238.8</v>
      </c>
      <c r="F22" s="31"/>
    </row>
    <row r="23" spans="1:6" ht="14.25">
      <c r="A23" s="102" t="s">
        <v>122</v>
      </c>
      <c r="B23" s="106">
        <v>164.4</v>
      </c>
      <c r="C23" s="106">
        <v>670.4</v>
      </c>
      <c r="D23" s="106">
        <v>192.1</v>
      </c>
      <c r="E23" s="106">
        <v>421.9</v>
      </c>
      <c r="F23" s="31"/>
    </row>
    <row r="24" spans="1:6" ht="14.25">
      <c r="A24" s="102" t="s">
        <v>123</v>
      </c>
      <c r="B24" s="106">
        <v>2922</v>
      </c>
      <c r="C24" s="106">
        <v>2629.1</v>
      </c>
      <c r="D24" s="106">
        <v>2316.1</v>
      </c>
      <c r="E24" s="106">
        <v>1723.6</v>
      </c>
      <c r="F24" s="31"/>
    </row>
    <row r="25" spans="1:6" ht="14.25">
      <c r="A25" s="102" t="s">
        <v>160</v>
      </c>
      <c r="B25" s="106">
        <v>256.4</v>
      </c>
      <c r="C25" s="106">
        <v>187.2</v>
      </c>
      <c r="D25" s="106">
        <v>144.8</v>
      </c>
      <c r="E25" s="106">
        <v>113.9</v>
      </c>
      <c r="F25" s="31"/>
    </row>
    <row r="26" spans="1:6" ht="14.25">
      <c r="A26" s="102" t="s">
        <v>161</v>
      </c>
      <c r="B26" s="106">
        <v>137.7</v>
      </c>
      <c r="C26" s="106">
        <v>131.8</v>
      </c>
      <c r="D26" s="106">
        <v>102.8</v>
      </c>
      <c r="E26" s="106">
        <v>128.7</v>
      </c>
      <c r="F26" s="31"/>
    </row>
    <row r="27" spans="1:6" ht="14.25">
      <c r="A27" s="102" t="s">
        <v>124</v>
      </c>
      <c r="B27" s="106">
        <v>723.7</v>
      </c>
      <c r="C27" s="106">
        <v>466.4</v>
      </c>
      <c r="D27" s="106">
        <v>583.9</v>
      </c>
      <c r="E27" s="106">
        <v>197.8</v>
      </c>
      <c r="F27" s="31"/>
    </row>
    <row r="28" spans="1:6" ht="14.25">
      <c r="A28" s="102" t="s">
        <v>125</v>
      </c>
      <c r="B28" s="106">
        <v>233.4</v>
      </c>
      <c r="C28" s="106">
        <v>232.8</v>
      </c>
      <c r="D28" s="106">
        <v>145.9</v>
      </c>
      <c r="E28" s="106">
        <v>121.7</v>
      </c>
      <c r="F28" s="31"/>
    </row>
    <row r="29" spans="1:6" ht="14.25">
      <c r="A29" s="102" t="s">
        <v>162</v>
      </c>
      <c r="B29" s="106">
        <v>284.4</v>
      </c>
      <c r="C29" s="106">
        <v>363.8</v>
      </c>
      <c r="D29" s="106">
        <v>237.9</v>
      </c>
      <c r="E29" s="106">
        <v>230.8</v>
      </c>
      <c r="F29" s="31"/>
    </row>
    <row r="30" spans="1:6" ht="14.25">
      <c r="A30" s="102" t="s">
        <v>211</v>
      </c>
      <c r="B30" s="106">
        <v>97</v>
      </c>
      <c r="C30" s="106">
        <v>108.3</v>
      </c>
      <c r="D30" s="106">
        <v>110.9</v>
      </c>
      <c r="E30" s="106">
        <v>101.1</v>
      </c>
      <c r="F30" s="31"/>
    </row>
    <row r="31" spans="1:6" ht="14.25">
      <c r="A31" s="102" t="s">
        <v>163</v>
      </c>
      <c r="B31" s="106">
        <v>602.6</v>
      </c>
      <c r="C31" s="106">
        <v>704.7</v>
      </c>
      <c r="D31" s="106">
        <v>606.6</v>
      </c>
      <c r="E31" s="106">
        <v>492.3</v>
      </c>
      <c r="F31" s="31"/>
    </row>
    <row r="32" spans="1:6" ht="14.25">
      <c r="A32" s="102" t="s">
        <v>128</v>
      </c>
      <c r="B32" s="106">
        <v>3402.8</v>
      </c>
      <c r="C32" s="106">
        <v>3906.2</v>
      </c>
      <c r="D32" s="106">
        <v>3806.6</v>
      </c>
      <c r="E32" s="106">
        <v>3156.4</v>
      </c>
      <c r="F32" s="31"/>
    </row>
    <row r="33" spans="1:6" ht="14.25">
      <c r="A33" s="102" t="s">
        <v>132</v>
      </c>
      <c r="B33" s="106">
        <v>532.1</v>
      </c>
      <c r="C33" s="106">
        <v>762</v>
      </c>
      <c r="D33" s="106">
        <v>711</v>
      </c>
      <c r="E33" s="106">
        <v>713</v>
      </c>
      <c r="F33" s="31"/>
    </row>
    <row r="34" spans="1:6" ht="14.25">
      <c r="A34" s="102" t="s">
        <v>133</v>
      </c>
      <c r="B34" s="106">
        <v>186.3</v>
      </c>
      <c r="C34" s="106">
        <v>314.9</v>
      </c>
      <c r="D34" s="106">
        <v>325</v>
      </c>
      <c r="E34" s="106">
        <v>239.9</v>
      </c>
      <c r="F34" s="31"/>
    </row>
    <row r="35" spans="1:6" ht="14.25">
      <c r="A35" s="102" t="s">
        <v>134</v>
      </c>
      <c r="B35" s="106">
        <v>230</v>
      </c>
      <c r="C35" s="106">
        <v>132.8</v>
      </c>
      <c r="D35" s="106">
        <v>203.8</v>
      </c>
      <c r="E35" s="106">
        <v>122.1</v>
      </c>
      <c r="F35" s="31"/>
    </row>
    <row r="36" spans="1:6" ht="14.25">
      <c r="A36" s="102" t="s">
        <v>136</v>
      </c>
      <c r="B36" s="106">
        <v>117.8</v>
      </c>
      <c r="C36" s="106">
        <v>70.6</v>
      </c>
      <c r="D36" s="106">
        <v>58</v>
      </c>
      <c r="E36" s="106">
        <v>57.6</v>
      </c>
      <c r="F36" s="31"/>
    </row>
    <row r="37" spans="1:6" ht="14.25">
      <c r="A37" s="102" t="s">
        <v>137</v>
      </c>
      <c r="B37" s="106">
        <v>885.7</v>
      </c>
      <c r="C37" s="106">
        <v>703.3</v>
      </c>
      <c r="D37" s="106">
        <v>1111.7</v>
      </c>
      <c r="E37" s="106">
        <v>425.1</v>
      </c>
      <c r="F37" s="31"/>
    </row>
    <row r="38" spans="1:6" ht="14.25">
      <c r="A38" s="102" t="s">
        <v>164</v>
      </c>
      <c r="B38" s="106">
        <v>201.8</v>
      </c>
      <c r="C38" s="106">
        <v>258.2</v>
      </c>
      <c r="D38" s="106">
        <v>79.5</v>
      </c>
      <c r="E38" s="106">
        <v>168.4</v>
      </c>
      <c r="F38" s="31"/>
    </row>
    <row r="39" spans="1:6" ht="14.25">
      <c r="A39" s="102" t="s">
        <v>142</v>
      </c>
      <c r="B39" s="106">
        <v>395.7</v>
      </c>
      <c r="C39" s="106">
        <v>532.4</v>
      </c>
      <c r="D39" s="106">
        <v>348.1</v>
      </c>
      <c r="E39" s="106">
        <v>346.7</v>
      </c>
      <c r="F39" s="31"/>
    </row>
    <row r="40" spans="1:6" ht="14.25">
      <c r="A40" s="102" t="s">
        <v>144</v>
      </c>
      <c r="B40" s="106">
        <v>69</v>
      </c>
      <c r="C40" s="106">
        <v>108.5</v>
      </c>
      <c r="D40" s="106">
        <v>132.5</v>
      </c>
      <c r="E40" s="106">
        <v>224.6</v>
      </c>
      <c r="F40" s="31"/>
    </row>
    <row r="41" spans="1:6" ht="14.25">
      <c r="A41" s="102" t="s">
        <v>165</v>
      </c>
      <c r="B41" s="106">
        <v>255.7</v>
      </c>
      <c r="C41" s="106">
        <v>478.3</v>
      </c>
      <c r="D41" s="106">
        <v>258.9</v>
      </c>
      <c r="E41" s="106">
        <v>145.5</v>
      </c>
      <c r="F41" s="31"/>
    </row>
    <row r="42" spans="1:6" ht="14.25">
      <c r="A42" s="102" t="s">
        <v>166</v>
      </c>
      <c r="B42" s="106">
        <v>64.2</v>
      </c>
      <c r="C42" s="106">
        <v>116.1</v>
      </c>
      <c r="D42" s="106">
        <v>128.5</v>
      </c>
      <c r="E42" s="106">
        <v>287.4</v>
      </c>
      <c r="F42" s="31"/>
    </row>
    <row r="43" spans="1:6" ht="14.25">
      <c r="A43" s="102" t="s">
        <v>147</v>
      </c>
      <c r="B43" s="106">
        <v>515</v>
      </c>
      <c r="C43" s="106">
        <v>455.4</v>
      </c>
      <c r="D43" s="106">
        <v>420.1</v>
      </c>
      <c r="E43" s="106">
        <v>476.7</v>
      </c>
      <c r="F43" s="31"/>
    </row>
    <row r="44" spans="1:6" ht="14.25">
      <c r="A44" s="102" t="s">
        <v>167</v>
      </c>
      <c r="B44" s="106">
        <v>408.3</v>
      </c>
      <c r="C44" s="106">
        <v>351.3</v>
      </c>
      <c r="D44" s="106">
        <v>252.6</v>
      </c>
      <c r="E44" s="106">
        <v>362.6</v>
      </c>
      <c r="F44" s="31"/>
    </row>
    <row r="45" spans="1:6" ht="14.25">
      <c r="A45" s="102" t="s">
        <v>239</v>
      </c>
      <c r="B45" s="106">
        <v>84.3</v>
      </c>
      <c r="C45" s="106">
        <v>89.1</v>
      </c>
      <c r="D45" s="106">
        <v>141.7</v>
      </c>
      <c r="E45" s="106">
        <v>106.8</v>
      </c>
      <c r="F45" s="31"/>
    </row>
    <row r="46" spans="1:6" ht="14.25">
      <c r="A46" s="102" t="s">
        <v>148</v>
      </c>
      <c r="B46" s="106">
        <v>2688</v>
      </c>
      <c r="C46" s="106">
        <v>2479.4</v>
      </c>
      <c r="D46" s="106">
        <v>1704.4</v>
      </c>
      <c r="E46" s="106">
        <v>394.1</v>
      </c>
      <c r="F46" s="31"/>
    </row>
    <row r="47" spans="1:6" ht="14.25">
      <c r="A47" s="102" t="s">
        <v>168</v>
      </c>
      <c r="B47" s="106">
        <v>2400.6</v>
      </c>
      <c r="C47" s="106">
        <v>2177.6</v>
      </c>
      <c r="D47" s="106">
        <v>1588.9</v>
      </c>
      <c r="E47" s="106">
        <v>165.7</v>
      </c>
      <c r="F47" s="31"/>
    </row>
    <row r="48" spans="1:6" ht="14.25">
      <c r="A48" s="100" t="s">
        <v>169</v>
      </c>
      <c r="B48" s="87">
        <v>119157.6</v>
      </c>
      <c r="C48" s="87">
        <v>122411.9</v>
      </c>
      <c r="D48" s="87">
        <v>115931.2</v>
      </c>
      <c r="E48" s="87">
        <v>45964.5</v>
      </c>
      <c r="F48" s="30"/>
    </row>
    <row r="49" spans="1:6" ht="3.75" customHeight="1">
      <c r="A49" s="102"/>
      <c r="B49" s="106"/>
      <c r="C49" s="106"/>
      <c r="D49" s="106"/>
      <c r="E49" s="58"/>
      <c r="F49" s="30"/>
    </row>
    <row r="50" spans="1:6" ht="13.5" customHeight="1">
      <c r="A50" s="2" t="s">
        <v>207</v>
      </c>
      <c r="B50" s="2"/>
      <c r="C50" s="2"/>
      <c r="D50" s="58"/>
      <c r="E50" s="111"/>
      <c r="F50" s="43"/>
    </row>
    <row r="51" spans="1:6" ht="13.5" customHeight="1">
      <c r="A51" s="2" t="s">
        <v>212</v>
      </c>
      <c r="B51" s="2"/>
      <c r="C51" s="2"/>
      <c r="D51" s="58"/>
      <c r="E51" s="111"/>
      <c r="F51" s="43"/>
    </row>
    <row r="52" spans="1:6" ht="6.75" customHeight="1">
      <c r="A52" s="2"/>
      <c r="B52" s="2"/>
      <c r="C52" s="2"/>
      <c r="D52" s="58"/>
      <c r="E52" s="111"/>
      <c r="F52" s="43"/>
    </row>
    <row r="53" spans="1:6" ht="13.5" customHeight="1">
      <c r="A53" s="134" t="s">
        <v>107</v>
      </c>
      <c r="B53" s="134"/>
      <c r="C53" s="134"/>
      <c r="D53" s="134"/>
      <c r="E53" s="134"/>
      <c r="F53" s="43"/>
    </row>
    <row r="54" spans="1:6" ht="13.5" customHeight="1">
      <c r="A54" s="88" t="s">
        <v>217</v>
      </c>
      <c r="B54" s="88"/>
      <c r="C54" s="88"/>
      <c r="D54" s="88"/>
      <c r="E54" s="88"/>
      <c r="F54" s="43"/>
    </row>
    <row r="55" spans="1:6" ht="6.75" customHeight="1">
      <c r="A55" s="109"/>
      <c r="B55" s="2"/>
      <c r="C55" s="2"/>
      <c r="D55" s="58"/>
      <c r="E55" s="111"/>
      <c r="F55" s="43"/>
    </row>
    <row r="56" spans="1:6" ht="13.5" customHeight="1">
      <c r="A56" s="2" t="s">
        <v>237</v>
      </c>
      <c r="B56" s="109"/>
      <c r="C56" s="109"/>
      <c r="D56" s="58"/>
      <c r="E56" s="111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240</v>
      </c>
      <c r="B1" s="47"/>
      <c r="C1" s="47"/>
      <c r="D1" s="47"/>
      <c r="E1" s="47"/>
      <c r="F1" s="47"/>
      <c r="G1" s="47"/>
      <c r="H1" s="47"/>
    </row>
    <row r="2" spans="1:8" ht="12.75" customHeight="1">
      <c r="A2" s="112" t="s">
        <v>170</v>
      </c>
      <c r="B2" s="113" t="s">
        <v>221</v>
      </c>
      <c r="C2" s="113"/>
      <c r="D2" s="113" t="s">
        <v>222</v>
      </c>
      <c r="E2" s="113"/>
      <c r="F2" s="114" t="s">
        <v>223</v>
      </c>
      <c r="G2" s="114"/>
      <c r="H2" s="113" t="s">
        <v>10</v>
      </c>
    </row>
    <row r="3" spans="1:8" ht="12.75" customHeight="1">
      <c r="A3" s="2"/>
      <c r="B3" s="115"/>
      <c r="C3" s="115"/>
      <c r="D3" s="115"/>
      <c r="E3" s="115"/>
      <c r="F3" s="59" t="s">
        <v>224</v>
      </c>
      <c r="G3" s="59"/>
      <c r="H3" s="115"/>
    </row>
    <row r="4" spans="1:8" ht="13.5" customHeight="1">
      <c r="A4" s="2"/>
      <c r="B4" s="124" t="s">
        <v>225</v>
      </c>
      <c r="C4" s="124"/>
      <c r="D4" s="124"/>
      <c r="E4" s="116"/>
      <c r="F4" s="59" t="s">
        <v>226</v>
      </c>
      <c r="G4" s="59"/>
      <c r="H4" s="59" t="s">
        <v>227</v>
      </c>
    </row>
    <row r="5" spans="1:8" ht="12.75" customHeight="1">
      <c r="A5" s="2" t="s">
        <v>3</v>
      </c>
      <c r="B5" s="109"/>
      <c r="C5" s="109"/>
      <c r="D5" s="2"/>
      <c r="E5" s="2"/>
      <c r="F5" s="2"/>
      <c r="G5" s="2"/>
      <c r="H5" s="109"/>
    </row>
    <row r="6" spans="1:8" ht="12.75" customHeight="1">
      <c r="A6" s="2" t="s">
        <v>171</v>
      </c>
      <c r="B6" s="2">
        <v>410</v>
      </c>
      <c r="C6" s="2"/>
      <c r="D6" s="2">
        <v>405</v>
      </c>
      <c r="E6" s="2"/>
      <c r="F6" s="58">
        <v>924</v>
      </c>
      <c r="G6" s="2"/>
      <c r="H6" s="58">
        <v>780</v>
      </c>
    </row>
    <row r="7" spans="1:8" ht="12.75" customHeight="1">
      <c r="A7" s="2" t="s">
        <v>172</v>
      </c>
      <c r="B7" s="58">
        <v>90</v>
      </c>
      <c r="C7" s="58"/>
      <c r="D7" s="58">
        <v>88</v>
      </c>
      <c r="E7" s="58"/>
      <c r="F7" s="58">
        <v>764</v>
      </c>
      <c r="G7" s="58"/>
      <c r="H7" s="2">
        <v>140</v>
      </c>
    </row>
    <row r="8" spans="1:8" ht="12.75" customHeight="1">
      <c r="A8" s="2" t="s">
        <v>173</v>
      </c>
      <c r="B8" s="58">
        <v>1200</v>
      </c>
      <c r="C8" s="58"/>
      <c r="D8" s="58">
        <v>1190</v>
      </c>
      <c r="E8" s="58"/>
      <c r="F8" s="58">
        <v>928</v>
      </c>
      <c r="G8" s="58"/>
      <c r="H8" s="58">
        <v>2300</v>
      </c>
    </row>
    <row r="9" spans="1:8" ht="12.75" customHeight="1">
      <c r="A9" s="2" t="s">
        <v>228</v>
      </c>
      <c r="B9" s="58">
        <v>360</v>
      </c>
      <c r="C9" s="58"/>
      <c r="D9" s="58">
        <v>350</v>
      </c>
      <c r="E9" s="58"/>
      <c r="F9" s="58">
        <v>795</v>
      </c>
      <c r="G9" s="58"/>
      <c r="H9" s="58">
        <v>580</v>
      </c>
    </row>
    <row r="10" spans="1:8" ht="12.75" customHeight="1">
      <c r="A10" s="2" t="s">
        <v>229</v>
      </c>
      <c r="B10" s="58">
        <v>200</v>
      </c>
      <c r="C10" s="58"/>
      <c r="D10" s="58">
        <v>195</v>
      </c>
      <c r="E10" s="58"/>
      <c r="F10" s="58">
        <v>911</v>
      </c>
      <c r="G10" s="58"/>
      <c r="H10" s="58">
        <v>370</v>
      </c>
    </row>
    <row r="11" spans="1:8" ht="12.75" customHeight="1">
      <c r="A11" s="2" t="s">
        <v>174</v>
      </c>
      <c r="B11" s="58">
        <v>90</v>
      </c>
      <c r="C11" s="58"/>
      <c r="D11" s="58">
        <v>89</v>
      </c>
      <c r="E11" s="58"/>
      <c r="F11" s="58">
        <v>1068</v>
      </c>
      <c r="G11" s="58"/>
      <c r="H11" s="58">
        <v>198</v>
      </c>
    </row>
    <row r="12" spans="1:8" ht="12.75" customHeight="1">
      <c r="A12" s="2" t="s">
        <v>175</v>
      </c>
      <c r="B12" s="58">
        <f>SUM(B6:B11)</f>
        <v>2350</v>
      </c>
      <c r="C12" s="58"/>
      <c r="D12" s="58">
        <f>SUM(D6:D11)</f>
        <v>2317</v>
      </c>
      <c r="E12" s="58"/>
      <c r="F12" s="58">
        <f>H12*480/D12</f>
        <v>904.8942598187311</v>
      </c>
      <c r="G12" s="58"/>
      <c r="H12" s="58">
        <f>SUM(H6:H11)</f>
        <v>4368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176</v>
      </c>
      <c r="B14" s="58">
        <v>410</v>
      </c>
      <c r="C14" s="58"/>
      <c r="D14" s="58">
        <v>405</v>
      </c>
      <c r="E14" s="58"/>
      <c r="F14" s="58">
        <v>1161</v>
      </c>
      <c r="G14" s="58"/>
      <c r="H14" s="58">
        <v>980</v>
      </c>
    </row>
    <row r="15" spans="1:8" ht="12.75" customHeight="1">
      <c r="A15" s="2" t="s">
        <v>177</v>
      </c>
      <c r="B15" s="58">
        <v>120</v>
      </c>
      <c r="C15" s="58"/>
      <c r="D15" s="58">
        <v>115</v>
      </c>
      <c r="E15" s="58"/>
      <c r="F15" s="58">
        <v>1002</v>
      </c>
      <c r="G15" s="58"/>
      <c r="H15" s="58">
        <v>240</v>
      </c>
    </row>
    <row r="16" spans="1:8" ht="12.75" customHeight="1">
      <c r="A16" s="2" t="s">
        <v>178</v>
      </c>
      <c r="B16" s="58">
        <v>490</v>
      </c>
      <c r="C16" s="58"/>
      <c r="D16" s="58">
        <v>475</v>
      </c>
      <c r="E16" s="58"/>
      <c r="F16" s="58">
        <v>1142</v>
      </c>
      <c r="G16" s="58"/>
      <c r="H16" s="58">
        <v>1130</v>
      </c>
    </row>
    <row r="17" spans="1:8" ht="12.75" customHeight="1">
      <c r="A17" s="2" t="s">
        <v>179</v>
      </c>
      <c r="B17" s="58">
        <v>390</v>
      </c>
      <c r="C17" s="58"/>
      <c r="D17" s="58">
        <v>381</v>
      </c>
      <c r="E17" s="58"/>
      <c r="F17" s="58">
        <v>1228</v>
      </c>
      <c r="G17" s="58"/>
      <c r="H17" s="58">
        <v>975</v>
      </c>
    </row>
    <row r="18" spans="1:8" ht="12.75" customHeight="1">
      <c r="A18" s="2" t="s">
        <v>180</v>
      </c>
      <c r="B18" s="58">
        <v>310</v>
      </c>
      <c r="C18" s="58"/>
      <c r="D18" s="58">
        <v>305</v>
      </c>
      <c r="E18" s="58"/>
      <c r="F18" s="58">
        <v>1031</v>
      </c>
      <c r="G18" s="58"/>
      <c r="H18" s="58">
        <v>655</v>
      </c>
    </row>
    <row r="19" spans="1:8" ht="12.75" customHeight="1">
      <c r="A19" s="2" t="s">
        <v>181</v>
      </c>
      <c r="B19" s="58">
        <f>SUM(B14:B18)</f>
        <v>1720</v>
      </c>
      <c r="C19" s="58"/>
      <c r="D19" s="58">
        <f>SUM(D14:D18)</f>
        <v>1681</v>
      </c>
      <c r="E19" s="58"/>
      <c r="F19" s="58">
        <f>H19*480/D19</f>
        <v>1136.4663890541344</v>
      </c>
      <c r="G19" s="58"/>
      <c r="H19" s="58">
        <f>SUM(H14:H18)</f>
        <v>3980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182</v>
      </c>
      <c r="B21" s="58">
        <v>120</v>
      </c>
      <c r="C21" s="58"/>
      <c r="D21" s="58">
        <v>111</v>
      </c>
      <c r="E21" s="58"/>
      <c r="F21" s="58">
        <v>1168</v>
      </c>
      <c r="G21" s="58"/>
      <c r="H21" s="58">
        <v>270</v>
      </c>
    </row>
    <row r="22" spans="1:8" ht="12.75" customHeight="1">
      <c r="A22" s="2" t="s">
        <v>183</v>
      </c>
      <c r="B22" s="58">
        <v>490</v>
      </c>
      <c r="C22" s="58"/>
      <c r="D22" s="58">
        <v>420</v>
      </c>
      <c r="E22" s="58"/>
      <c r="F22" s="58">
        <v>743</v>
      </c>
      <c r="G22" s="58"/>
      <c r="H22" s="58">
        <v>650</v>
      </c>
    </row>
    <row r="23" spans="1:8" ht="12.75" customHeight="1">
      <c r="A23" s="2" t="s">
        <v>184</v>
      </c>
      <c r="B23" s="58">
        <v>6700</v>
      </c>
      <c r="C23" s="58"/>
      <c r="D23" s="58">
        <v>5500</v>
      </c>
      <c r="E23" s="58"/>
      <c r="F23" s="58">
        <v>620</v>
      </c>
      <c r="G23" s="58"/>
      <c r="H23" s="58">
        <v>7100</v>
      </c>
    </row>
    <row r="24" spans="1:8" ht="12.75" customHeight="1">
      <c r="A24" s="2" t="s">
        <v>185</v>
      </c>
      <c r="B24" s="58">
        <f>SUM(B21:B23)</f>
        <v>7310</v>
      </c>
      <c r="C24" s="58"/>
      <c r="D24" s="58">
        <f>SUM(D21:D23)</f>
        <v>6031</v>
      </c>
      <c r="E24" s="58"/>
      <c r="F24" s="58">
        <f>H24*480/D24</f>
        <v>638.3021057867684</v>
      </c>
      <c r="G24" s="58"/>
      <c r="H24" s="58">
        <f>SUM(H21:H23)</f>
        <v>8020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186</v>
      </c>
      <c r="B26" s="58">
        <v>130</v>
      </c>
      <c r="C26" s="58"/>
      <c r="D26" s="58">
        <v>128</v>
      </c>
      <c r="E26" s="58"/>
      <c r="F26" s="58">
        <v>1238</v>
      </c>
      <c r="G26" s="58"/>
      <c r="H26" s="58">
        <v>330</v>
      </c>
    </row>
    <row r="27" spans="1:8" ht="12.75" customHeight="1">
      <c r="A27" s="2" t="s">
        <v>187</v>
      </c>
      <c r="B27" s="58">
        <v>40</v>
      </c>
      <c r="C27" s="58"/>
      <c r="D27" s="58">
        <v>40</v>
      </c>
      <c r="E27" s="58"/>
      <c r="F27" s="58">
        <v>1884</v>
      </c>
      <c r="G27" s="58"/>
      <c r="H27" s="58">
        <v>155</v>
      </c>
    </row>
    <row r="28" spans="1:8" ht="12.75" customHeight="1">
      <c r="A28" s="2" t="s">
        <v>188</v>
      </c>
      <c r="B28" s="58">
        <v>27</v>
      </c>
      <c r="C28" s="58"/>
      <c r="D28" s="58">
        <v>20</v>
      </c>
      <c r="E28" s="58"/>
      <c r="F28" s="58">
        <v>960</v>
      </c>
      <c r="G28" s="58"/>
      <c r="H28" s="58">
        <v>40</v>
      </c>
    </row>
    <row r="29" spans="1:8" ht="12.75" customHeight="1">
      <c r="A29" s="2" t="s">
        <v>189</v>
      </c>
      <c r="B29" s="58">
        <f>SUM(B26:B28)</f>
        <v>197</v>
      </c>
      <c r="C29" s="58"/>
      <c r="D29" s="58">
        <f>SUM(D26:D28)</f>
        <v>188</v>
      </c>
      <c r="E29" s="58"/>
      <c r="F29" s="58">
        <f>H29*480/D29</f>
        <v>1340.4255319148936</v>
      </c>
      <c r="G29" s="58"/>
      <c r="H29" s="58">
        <f>SUM(H26:H28)</f>
        <v>525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213</v>
      </c>
      <c r="B31" s="58">
        <f>SUM(B12+B19+B24+B29)</f>
        <v>11577</v>
      </c>
      <c r="C31" s="58"/>
      <c r="D31" s="58">
        <f>SUM(D12+D19+D24+D29)</f>
        <v>10217</v>
      </c>
      <c r="E31" s="58"/>
      <c r="F31" s="58">
        <f>H31*480/D31</f>
        <v>793.6419692669081</v>
      </c>
      <c r="G31" s="117"/>
      <c r="H31" s="58">
        <f>SUM(H12+H19+H24+H29)</f>
        <v>16893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190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186</v>
      </c>
      <c r="B34" s="58">
        <v>8</v>
      </c>
      <c r="C34" s="58"/>
      <c r="D34" s="58">
        <v>8</v>
      </c>
      <c r="E34" s="58"/>
      <c r="F34" s="58">
        <v>840</v>
      </c>
      <c r="G34" s="58"/>
      <c r="H34" s="58">
        <v>14</v>
      </c>
    </row>
    <row r="35" spans="1:8" ht="12.75" customHeight="1">
      <c r="A35" s="2" t="s">
        <v>187</v>
      </c>
      <c r="B35" s="58">
        <v>100</v>
      </c>
      <c r="C35" s="58"/>
      <c r="D35" s="58">
        <v>99</v>
      </c>
      <c r="E35" s="58"/>
      <c r="F35" s="58">
        <v>1430</v>
      </c>
      <c r="G35" s="58"/>
      <c r="H35" s="58">
        <v>295</v>
      </c>
    </row>
    <row r="36" spans="1:8" ht="12.75" customHeight="1">
      <c r="A36" s="2" t="s">
        <v>188</v>
      </c>
      <c r="B36" s="58">
        <v>12</v>
      </c>
      <c r="C36" s="58"/>
      <c r="D36" s="58">
        <v>11</v>
      </c>
      <c r="E36" s="58"/>
      <c r="F36" s="58">
        <v>960</v>
      </c>
      <c r="G36" s="58"/>
      <c r="H36" s="58">
        <v>22</v>
      </c>
    </row>
    <row r="37" spans="1:8" ht="12.75" customHeight="1">
      <c r="A37" s="2" t="s">
        <v>184</v>
      </c>
      <c r="B37" s="58">
        <v>22</v>
      </c>
      <c r="C37" s="58"/>
      <c r="D37" s="58">
        <v>21</v>
      </c>
      <c r="E37" s="58"/>
      <c r="F37" s="58">
        <v>914</v>
      </c>
      <c r="G37" s="58"/>
      <c r="H37" s="58">
        <v>40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191</v>
      </c>
      <c r="B39" s="58">
        <f>SUM(B34:B38)</f>
        <v>142</v>
      </c>
      <c r="C39" s="58"/>
      <c r="D39" s="58">
        <f>SUM(D34:D38)</f>
        <v>139</v>
      </c>
      <c r="E39" s="58"/>
      <c r="F39" s="58">
        <v>1281</v>
      </c>
      <c r="G39" s="117"/>
      <c r="H39" s="58">
        <f>SUM(H34:H38)</f>
        <v>371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230</v>
      </c>
      <c r="B41" s="87">
        <f>SUM(B31+B39)</f>
        <v>11719</v>
      </c>
      <c r="C41" s="87"/>
      <c r="D41" s="87">
        <f>SUM(D31+D39)</f>
        <v>10356</v>
      </c>
      <c r="E41" s="87"/>
      <c r="F41" s="87">
        <f>H41*480/D41</f>
        <v>800.1853997682502</v>
      </c>
      <c r="G41" s="118"/>
      <c r="H41" s="87">
        <f>SUM(H31+H39)</f>
        <v>17264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09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09"/>
    </row>
    <row r="44" spans="1:8" ht="6.75" customHeight="1">
      <c r="A44" s="2"/>
      <c r="B44" s="2"/>
      <c r="C44" s="2"/>
      <c r="D44" s="71"/>
      <c r="E44" s="71"/>
      <c r="F44" s="71"/>
      <c r="G44" s="71"/>
      <c r="H44" s="109"/>
    </row>
    <row r="45" spans="1:8" ht="13.5" customHeight="1">
      <c r="A45" s="2" t="s">
        <v>231</v>
      </c>
      <c r="B45" s="2"/>
      <c r="C45" s="2"/>
      <c r="D45" s="71"/>
      <c r="E45" s="71"/>
      <c r="F45" s="71"/>
      <c r="G45" s="71"/>
      <c r="H45" s="109"/>
    </row>
    <row r="46" spans="1:8" ht="6.75" customHeight="1">
      <c r="A46" s="2"/>
      <c r="B46" s="2"/>
      <c r="C46" s="2"/>
      <c r="D46" s="71"/>
      <c r="E46" s="71"/>
      <c r="F46" s="71"/>
      <c r="G46" s="71"/>
      <c r="H46" s="109"/>
    </row>
    <row r="47" spans="1:8" ht="13.5" customHeight="1">
      <c r="A47" s="2" t="s">
        <v>241</v>
      </c>
      <c r="B47" s="109"/>
      <c r="C47" s="109"/>
      <c r="D47" s="109"/>
      <c r="E47" s="109"/>
      <c r="F47" s="109"/>
      <c r="G47" s="109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197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07"/>
      <c r="E2" s="107"/>
      <c r="F2" s="51" t="s">
        <v>236</v>
      </c>
      <c r="G2" s="107"/>
      <c r="H2" s="107"/>
      <c r="I2" s="36"/>
    </row>
    <row r="3" spans="1:9" ht="14.25">
      <c r="A3" s="52" t="s">
        <v>1</v>
      </c>
      <c r="B3" s="54" t="s">
        <v>214</v>
      </c>
      <c r="C3" s="53"/>
      <c r="D3" s="54" t="s">
        <v>216</v>
      </c>
      <c r="E3" s="108"/>
      <c r="F3" s="54" t="s">
        <v>220</v>
      </c>
      <c r="G3" s="108"/>
      <c r="H3" s="54" t="s">
        <v>232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4" t="s">
        <v>2</v>
      </c>
      <c r="C5" s="124"/>
      <c r="D5" s="124"/>
      <c r="E5" s="124"/>
      <c r="F5" s="124"/>
      <c r="G5" s="124"/>
      <c r="H5" s="124"/>
      <c r="I5" s="36"/>
    </row>
    <row r="6" spans="1:9" ht="14.25">
      <c r="A6" s="2" t="s">
        <v>3</v>
      </c>
      <c r="B6" s="109"/>
      <c r="C6" s="109"/>
      <c r="D6" s="109"/>
      <c r="E6" s="109"/>
      <c r="F6" s="109"/>
      <c r="G6" s="2"/>
      <c r="H6" s="2"/>
      <c r="I6" s="36"/>
    </row>
    <row r="7" spans="1:9" ht="15" customHeight="1">
      <c r="A7" s="2" t="s">
        <v>4</v>
      </c>
      <c r="B7" s="57">
        <v>11.89</v>
      </c>
      <c r="C7" s="2"/>
      <c r="D7" s="57">
        <v>11.894</v>
      </c>
      <c r="E7" s="57"/>
      <c r="F7" s="57">
        <v>11.577</v>
      </c>
      <c r="G7" s="57"/>
      <c r="H7" s="57">
        <v>11.577</v>
      </c>
      <c r="I7" s="36"/>
    </row>
    <row r="8" spans="1:9" ht="14.25">
      <c r="A8" s="2" t="s">
        <v>5</v>
      </c>
      <c r="B8" s="57">
        <v>8.081</v>
      </c>
      <c r="C8" s="2"/>
      <c r="D8" s="57">
        <v>9.489</v>
      </c>
      <c r="E8" s="57"/>
      <c r="F8" s="57">
        <v>10.36</v>
      </c>
      <c r="G8" s="57"/>
      <c r="H8" s="57">
        <v>10.217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4" t="s">
        <v>192</v>
      </c>
      <c r="C10" s="125"/>
      <c r="D10" s="125"/>
      <c r="E10" s="125"/>
      <c r="F10" s="125"/>
      <c r="G10" s="125"/>
      <c r="H10" s="125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835</v>
      </c>
      <c r="C12" s="2"/>
      <c r="D12" s="56">
        <v>839</v>
      </c>
      <c r="E12" s="2"/>
      <c r="F12" s="56">
        <v>805</v>
      </c>
      <c r="G12" s="2"/>
      <c r="H12" s="56">
        <v>794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4" t="s">
        <v>8</v>
      </c>
      <c r="C14" s="125"/>
      <c r="D14" s="125"/>
      <c r="E14" s="125"/>
      <c r="F14" s="125"/>
      <c r="G14" s="125"/>
      <c r="H14" s="125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6.868</v>
      </c>
      <c r="C16" s="57"/>
      <c r="D16" s="57">
        <v>3.018</v>
      </c>
      <c r="E16" s="109"/>
      <c r="F16" s="57">
        <v>3.018</v>
      </c>
      <c r="G16" s="109"/>
      <c r="H16" s="57">
        <v>3.068</v>
      </c>
      <c r="I16" s="37"/>
    </row>
    <row r="17" spans="1:9" ht="14.25">
      <c r="A17" s="2" t="s">
        <v>10</v>
      </c>
      <c r="B17" s="57">
        <v>14.061</v>
      </c>
      <c r="C17" s="57"/>
      <c r="D17" s="57">
        <v>16.585</v>
      </c>
      <c r="E17" s="109"/>
      <c r="F17" s="57">
        <v>17.385</v>
      </c>
      <c r="G17" s="109"/>
      <c r="H17" s="57">
        <v>16.893</v>
      </c>
      <c r="I17" s="37"/>
    </row>
    <row r="18" spans="1:9" ht="14.25">
      <c r="A18" s="2" t="s">
        <v>11</v>
      </c>
      <c r="B18" s="57">
        <v>20.929</v>
      </c>
      <c r="C18" s="57"/>
      <c r="D18" s="57">
        <v>19.603</v>
      </c>
      <c r="E18" s="109"/>
      <c r="F18" s="57">
        <v>20.403</v>
      </c>
      <c r="G18" s="109"/>
      <c r="H18" s="57">
        <v>19.961</v>
      </c>
      <c r="I18" s="37"/>
    </row>
    <row r="19" spans="1:9" ht="14.25">
      <c r="A19" s="2" t="s">
        <v>12</v>
      </c>
      <c r="B19" s="57">
        <v>2.285</v>
      </c>
      <c r="C19" s="57"/>
      <c r="D19" s="57">
        <v>2.48</v>
      </c>
      <c r="E19" s="109"/>
      <c r="F19" s="57">
        <v>2.48</v>
      </c>
      <c r="G19" s="109"/>
      <c r="H19" s="57">
        <v>2.48</v>
      </c>
      <c r="I19" s="37"/>
    </row>
    <row r="20" spans="1:9" ht="14.25">
      <c r="A20" s="2" t="s">
        <v>13</v>
      </c>
      <c r="B20" s="57">
        <v>15.565</v>
      </c>
      <c r="C20" s="57"/>
      <c r="D20" s="57">
        <v>14.32</v>
      </c>
      <c r="E20" s="109"/>
      <c r="F20" s="57">
        <v>14.72</v>
      </c>
      <c r="G20" s="109"/>
      <c r="H20" s="57">
        <v>14.55</v>
      </c>
      <c r="I20" s="37"/>
    </row>
    <row r="21" spans="1:9" ht="14.25">
      <c r="A21" s="2" t="s">
        <v>14</v>
      </c>
      <c r="B21" s="57">
        <v>17.85</v>
      </c>
      <c r="C21" s="57"/>
      <c r="D21" s="57">
        <v>16.8</v>
      </c>
      <c r="E21" s="109"/>
      <c r="F21" s="57">
        <v>17.2</v>
      </c>
      <c r="G21" s="109"/>
      <c r="H21" s="57">
        <v>17.03</v>
      </c>
      <c r="I21" s="37"/>
    </row>
    <row r="22" spans="1:9" ht="14.25">
      <c r="A22" s="2" t="s">
        <v>15</v>
      </c>
      <c r="B22" s="57">
        <v>3.068</v>
      </c>
      <c r="C22" s="57"/>
      <c r="D22" s="57">
        <v>2.85</v>
      </c>
      <c r="E22" s="109"/>
      <c r="F22" s="57">
        <v>3.25</v>
      </c>
      <c r="G22" s="109"/>
      <c r="H22" s="57">
        <v>2.964</v>
      </c>
      <c r="I22" s="37"/>
    </row>
    <row r="23" spans="1:9" ht="8.25" customHeight="1">
      <c r="A23" s="2"/>
      <c r="B23" s="57"/>
      <c r="C23" s="57"/>
      <c r="D23" s="109"/>
      <c r="E23" s="57"/>
      <c r="F23" s="57"/>
      <c r="G23" s="57"/>
      <c r="H23" s="2"/>
      <c r="I23" s="36"/>
    </row>
    <row r="24" spans="1:9" ht="14.25">
      <c r="A24" s="2"/>
      <c r="B24" s="124" t="s">
        <v>16</v>
      </c>
      <c r="C24" s="125"/>
      <c r="D24" s="125"/>
      <c r="E24" s="125"/>
      <c r="F24" s="125"/>
      <c r="G24" s="125"/>
      <c r="H24" s="125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17.2</v>
      </c>
      <c r="C26" s="2"/>
      <c r="D26" s="63">
        <v>17</v>
      </c>
      <c r="E26" s="64"/>
      <c r="F26" s="63">
        <v>18.9</v>
      </c>
      <c r="G26" s="64"/>
      <c r="H26" s="63">
        <v>17.4</v>
      </c>
      <c r="I26" s="37"/>
    </row>
    <row r="27" spans="1:9" ht="7.5" customHeight="1">
      <c r="A27" s="2"/>
      <c r="B27" s="109"/>
      <c r="C27" s="109"/>
      <c r="D27" s="64"/>
      <c r="E27" s="64"/>
      <c r="F27" s="109"/>
      <c r="G27" s="109"/>
      <c r="H27" s="109"/>
      <c r="I27" s="36"/>
    </row>
    <row r="28" spans="1:9" ht="14.25">
      <c r="A28" s="2"/>
      <c r="B28" s="124" t="s">
        <v>18</v>
      </c>
      <c r="C28" s="125"/>
      <c r="D28" s="125"/>
      <c r="E28" s="125"/>
      <c r="F28" s="125"/>
      <c r="G28" s="125"/>
      <c r="H28" s="125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09"/>
      <c r="C30" s="109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202</v>
      </c>
      <c r="C31" s="66"/>
      <c r="D31" s="64">
        <v>142</v>
      </c>
      <c r="E31" s="64"/>
      <c r="F31" s="64">
        <v>142</v>
      </c>
      <c r="G31" s="64"/>
      <c r="H31" s="64">
        <v>142</v>
      </c>
      <c r="I31" s="36"/>
    </row>
    <row r="32" spans="1:9" ht="14.25">
      <c r="A32" s="2" t="s">
        <v>5</v>
      </c>
      <c r="B32" s="64">
        <v>194</v>
      </c>
      <c r="C32" s="66"/>
      <c r="D32" s="64">
        <v>140</v>
      </c>
      <c r="E32" s="64"/>
      <c r="F32" s="64">
        <v>140</v>
      </c>
      <c r="G32" s="64"/>
      <c r="H32" s="64">
        <v>139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4" t="s">
        <v>6</v>
      </c>
      <c r="C34" s="125"/>
      <c r="D34" s="125"/>
      <c r="E34" s="125"/>
      <c r="F34" s="125"/>
      <c r="G34" s="125"/>
      <c r="H34" s="125"/>
      <c r="I34" s="36"/>
    </row>
    <row r="35" spans="1:9" ht="8.25" customHeight="1">
      <c r="A35" s="2"/>
      <c r="B35" s="60"/>
      <c r="C35" s="60"/>
      <c r="D35" s="109"/>
      <c r="E35" s="62"/>
      <c r="F35" s="49"/>
      <c r="G35" s="49"/>
      <c r="H35" s="2"/>
      <c r="I35" s="36"/>
    </row>
    <row r="36" spans="1:9" ht="14.25">
      <c r="A36" s="2" t="s">
        <v>7</v>
      </c>
      <c r="B36" s="58">
        <v>1352</v>
      </c>
      <c r="C36" s="58"/>
      <c r="D36" s="58">
        <v>1423</v>
      </c>
      <c r="E36" s="109"/>
      <c r="F36" s="58">
        <v>1423</v>
      </c>
      <c r="G36" s="109"/>
      <c r="H36" s="58">
        <v>1281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4" t="s">
        <v>20</v>
      </c>
      <c r="C38" s="125"/>
      <c r="D38" s="125"/>
      <c r="E38" s="125"/>
      <c r="F38" s="125"/>
      <c r="G38" s="125"/>
      <c r="H38" s="125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09"/>
      <c r="I39" s="36"/>
    </row>
    <row r="40" spans="1:9" ht="14.25">
      <c r="A40" s="2" t="s">
        <v>9</v>
      </c>
      <c r="B40" s="2">
        <v>382</v>
      </c>
      <c r="C40" s="2"/>
      <c r="D40" s="2">
        <v>132</v>
      </c>
      <c r="E40" s="2"/>
      <c r="F40" s="2">
        <v>132</v>
      </c>
      <c r="G40" s="2"/>
      <c r="H40" s="2">
        <v>132</v>
      </c>
      <c r="I40" s="36"/>
    </row>
    <row r="41" spans="1:9" ht="14.25">
      <c r="A41" s="2" t="s">
        <v>10</v>
      </c>
      <c r="B41" s="2">
        <v>547</v>
      </c>
      <c r="C41" s="58"/>
      <c r="D41" s="2">
        <v>415</v>
      </c>
      <c r="E41" s="2"/>
      <c r="F41" s="2">
        <v>415</v>
      </c>
      <c r="G41" s="2"/>
      <c r="H41" s="2">
        <v>371</v>
      </c>
      <c r="I41" s="36"/>
    </row>
    <row r="42" spans="1:9" ht="14.25">
      <c r="A42" s="2" t="s">
        <v>11</v>
      </c>
      <c r="B42" s="58">
        <v>932</v>
      </c>
      <c r="C42" s="58"/>
      <c r="D42" s="58">
        <v>550</v>
      </c>
      <c r="E42" s="2"/>
      <c r="F42" s="58">
        <v>550</v>
      </c>
      <c r="G42" s="2"/>
      <c r="H42" s="58">
        <v>506</v>
      </c>
      <c r="I42" s="36"/>
    </row>
    <row r="43" spans="1:9" ht="14.25">
      <c r="A43" s="2" t="s">
        <v>12</v>
      </c>
      <c r="B43" s="2">
        <v>15</v>
      </c>
      <c r="C43" s="58"/>
      <c r="D43" s="2">
        <v>20</v>
      </c>
      <c r="E43" s="2"/>
      <c r="F43" s="2">
        <v>20</v>
      </c>
      <c r="G43" s="2"/>
      <c r="H43" s="2">
        <v>20</v>
      </c>
      <c r="I43" s="36"/>
    </row>
    <row r="44" spans="1:9" ht="14.25">
      <c r="A44" s="2" t="s">
        <v>13</v>
      </c>
      <c r="B44" s="2">
        <v>785</v>
      </c>
      <c r="C44" s="58"/>
      <c r="D44" s="2">
        <v>480</v>
      </c>
      <c r="E44" s="2"/>
      <c r="F44" s="2">
        <v>480</v>
      </c>
      <c r="G44" s="2"/>
      <c r="H44" s="2">
        <v>450</v>
      </c>
      <c r="I44" s="36"/>
    </row>
    <row r="45" spans="1:9" ht="14.25">
      <c r="A45" s="2" t="s">
        <v>14</v>
      </c>
      <c r="B45" s="2">
        <v>800</v>
      </c>
      <c r="C45" s="58"/>
      <c r="D45" s="2">
        <v>500</v>
      </c>
      <c r="E45" s="2"/>
      <c r="F45" s="2">
        <v>500</v>
      </c>
      <c r="G45" s="2"/>
      <c r="H45" s="2">
        <v>470</v>
      </c>
      <c r="I45" s="36"/>
    </row>
    <row r="46" spans="1:9" ht="14.25">
      <c r="A46" s="2" t="s">
        <v>15</v>
      </c>
      <c r="B46" s="2">
        <v>132</v>
      </c>
      <c r="C46" s="2"/>
      <c r="D46" s="2">
        <v>50</v>
      </c>
      <c r="E46" s="2"/>
      <c r="F46" s="2">
        <v>50</v>
      </c>
      <c r="G46" s="2"/>
      <c r="H46" s="2">
        <v>36</v>
      </c>
      <c r="I46" s="36"/>
    </row>
    <row r="47" spans="1:9" ht="7.5" customHeight="1">
      <c r="A47" s="2"/>
      <c r="B47" s="2"/>
      <c r="C47" s="2"/>
      <c r="D47" s="2"/>
      <c r="E47" s="2"/>
      <c r="F47" s="109"/>
      <c r="G47" s="109"/>
      <c r="H47" s="109"/>
      <c r="I47" s="36"/>
    </row>
    <row r="48" spans="1:9" ht="14.25">
      <c r="A48" s="2"/>
      <c r="B48" s="124" t="s">
        <v>16</v>
      </c>
      <c r="C48" s="125"/>
      <c r="D48" s="125"/>
      <c r="E48" s="125"/>
      <c r="F48" s="125"/>
      <c r="G48" s="125"/>
      <c r="H48" s="125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16.5</v>
      </c>
      <c r="C50" s="70"/>
      <c r="D50" s="69">
        <v>10</v>
      </c>
      <c r="E50" s="108"/>
      <c r="F50" s="69">
        <v>10</v>
      </c>
      <c r="G50" s="108"/>
      <c r="H50" s="69">
        <v>7.7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09"/>
      <c r="B54" s="109"/>
      <c r="C54" s="109"/>
      <c r="D54" s="109"/>
      <c r="E54" s="109"/>
      <c r="F54" s="109"/>
      <c r="G54" s="109"/>
      <c r="H54" s="109"/>
      <c r="I54" s="36"/>
    </row>
    <row r="55" spans="1:9" ht="13.5" customHeight="1">
      <c r="A55" s="2" t="s">
        <v>22</v>
      </c>
      <c r="B55" s="109"/>
      <c r="C55" s="109"/>
      <c r="D55" s="109"/>
      <c r="E55" s="109"/>
      <c r="F55" s="109"/>
      <c r="G55" s="109"/>
      <c r="H55" s="109"/>
      <c r="I55" s="36"/>
    </row>
    <row r="56" spans="1:9" ht="6.75" customHeight="1">
      <c r="A56" s="2"/>
      <c r="B56" s="109"/>
      <c r="C56" s="109"/>
      <c r="D56" s="109"/>
      <c r="E56" s="109"/>
      <c r="F56" s="109"/>
      <c r="G56" s="109"/>
      <c r="H56" s="109"/>
      <c r="I56" s="36"/>
    </row>
    <row r="57" spans="1:9" ht="13.5" customHeight="1">
      <c r="A57" s="2" t="s">
        <v>237</v>
      </c>
      <c r="B57" s="2"/>
      <c r="C57" s="109"/>
      <c r="D57" s="109"/>
      <c r="E57" s="109"/>
      <c r="F57" s="109"/>
      <c r="G57" s="109"/>
      <c r="H57" s="109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198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236</v>
      </c>
      <c r="G2" s="51"/>
      <c r="H2" s="51"/>
      <c r="I2" s="36"/>
    </row>
    <row r="3" spans="1:9" s="1" customFormat="1" ht="14.25">
      <c r="A3" s="52" t="s">
        <v>1</v>
      </c>
      <c r="B3" s="54" t="s">
        <v>214</v>
      </c>
      <c r="C3" s="53"/>
      <c r="D3" s="54" t="s">
        <v>216</v>
      </c>
      <c r="E3" s="108"/>
      <c r="F3" s="54" t="s">
        <v>220</v>
      </c>
      <c r="G3" s="108"/>
      <c r="H3" s="54" t="s">
        <v>232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4" t="s">
        <v>23</v>
      </c>
      <c r="C5" s="124"/>
      <c r="D5" s="124"/>
      <c r="E5" s="124"/>
      <c r="F5" s="124"/>
      <c r="G5" s="124"/>
      <c r="H5" s="124"/>
      <c r="I5" s="36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26</v>
      </c>
      <c r="B8" s="72">
        <v>98.16</v>
      </c>
      <c r="C8" s="72"/>
      <c r="D8" s="72">
        <v>93.05</v>
      </c>
      <c r="E8" s="72"/>
      <c r="F8" s="72">
        <v>91.57</v>
      </c>
      <c r="G8" s="72"/>
      <c r="H8" s="72">
        <v>91.78</v>
      </c>
      <c r="I8" s="4"/>
    </row>
    <row r="9" spans="1:9" s="1" customFormat="1" ht="14.25">
      <c r="A9" s="2" t="s">
        <v>27</v>
      </c>
      <c r="B9" s="72">
        <v>90.91</v>
      </c>
      <c r="C9" s="72"/>
      <c r="D9" s="72">
        <v>89.9</v>
      </c>
      <c r="E9" s="72"/>
      <c r="F9" s="72">
        <v>88.42</v>
      </c>
      <c r="G9" s="72"/>
      <c r="H9" s="72">
        <v>88.58</v>
      </c>
      <c r="I9" s="4"/>
    </row>
    <row r="10" spans="1:9" s="1" customFormat="1" ht="14.25">
      <c r="A10" s="2" t="s">
        <v>28</v>
      </c>
      <c r="B10" s="109"/>
      <c r="C10" s="72"/>
      <c r="D10" s="109"/>
      <c r="E10" s="109"/>
      <c r="F10" s="109"/>
      <c r="G10" s="109"/>
      <c r="H10" s="109"/>
      <c r="I10" s="4"/>
    </row>
    <row r="11" spans="1:9" s="1" customFormat="1" ht="14.25">
      <c r="A11" s="2" t="s">
        <v>26</v>
      </c>
      <c r="B11" s="72">
        <v>112.42</v>
      </c>
      <c r="C11" s="2"/>
      <c r="D11" s="72">
        <v>118.87</v>
      </c>
      <c r="E11" s="72"/>
      <c r="F11" s="72">
        <v>119.38</v>
      </c>
      <c r="G11" s="72"/>
      <c r="H11" s="72">
        <v>118.84</v>
      </c>
      <c r="I11" s="4"/>
    </row>
    <row r="12" spans="1:9" s="1" customFormat="1" ht="14.25">
      <c r="A12" s="2" t="s">
        <v>27</v>
      </c>
      <c r="B12" s="72">
        <v>97.81</v>
      </c>
      <c r="C12" s="2"/>
      <c r="D12" s="72">
        <v>101.87</v>
      </c>
      <c r="E12" s="72"/>
      <c r="F12" s="72">
        <v>101.59</v>
      </c>
      <c r="G12" s="72"/>
      <c r="H12" s="72">
        <v>101.58</v>
      </c>
      <c r="I12" s="4"/>
    </row>
    <row r="13" spans="1:9" s="1" customFormat="1" ht="14.25">
      <c r="A13" s="2" t="s">
        <v>29</v>
      </c>
      <c r="B13" s="109"/>
      <c r="C13" s="2"/>
      <c r="D13" s="109"/>
      <c r="E13" s="109"/>
      <c r="F13" s="109"/>
      <c r="G13" s="109"/>
      <c r="H13" s="109"/>
      <c r="I13" s="4"/>
    </row>
    <row r="14" spans="1:9" s="1" customFormat="1" ht="14.25">
      <c r="A14" s="2" t="s">
        <v>26</v>
      </c>
      <c r="B14" s="72">
        <v>48.39</v>
      </c>
      <c r="C14" s="2"/>
      <c r="D14" s="72">
        <v>46.59</v>
      </c>
      <c r="E14" s="72"/>
      <c r="F14" s="72">
        <v>45.92</v>
      </c>
      <c r="G14" s="72"/>
      <c r="H14" s="72">
        <v>46.25</v>
      </c>
      <c r="I14" s="36"/>
    </row>
    <row r="15" spans="1:9" s="1" customFormat="1" ht="14.25">
      <c r="A15" s="2" t="s">
        <v>27</v>
      </c>
      <c r="B15" s="72">
        <v>48.39</v>
      </c>
      <c r="C15" s="2"/>
      <c r="D15" s="72">
        <v>46.59</v>
      </c>
      <c r="E15" s="72"/>
      <c r="F15" s="72">
        <v>45.91</v>
      </c>
      <c r="G15" s="72"/>
      <c r="H15" s="72">
        <v>46.25</v>
      </c>
      <c r="I15" s="36"/>
    </row>
    <row r="16" spans="1:9" s="1" customFormat="1" ht="9" customHeight="1">
      <c r="A16" s="2"/>
      <c r="B16" s="109"/>
      <c r="C16" s="2"/>
      <c r="D16" s="109"/>
      <c r="E16" s="109"/>
      <c r="F16" s="109"/>
      <c r="G16" s="109"/>
      <c r="H16" s="109"/>
      <c r="I16" s="4"/>
    </row>
    <row r="17" spans="1:9" s="1" customFormat="1" ht="14.2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26</v>
      </c>
      <c r="B19" s="72">
        <v>119.01</v>
      </c>
      <c r="C19" s="2"/>
      <c r="D19" s="72">
        <v>122.54</v>
      </c>
      <c r="E19" s="72"/>
      <c r="F19" s="72">
        <v>123.16</v>
      </c>
      <c r="G19" s="72"/>
      <c r="H19" s="72">
        <v>123.33</v>
      </c>
      <c r="I19" s="4"/>
    </row>
    <row r="20" spans="1:9" s="1" customFormat="1" ht="14.25">
      <c r="A20" s="2" t="s">
        <v>27</v>
      </c>
      <c r="B20" s="72">
        <v>116.71</v>
      </c>
      <c r="C20" s="2"/>
      <c r="D20" s="72">
        <v>120.04</v>
      </c>
      <c r="E20" s="72"/>
      <c r="F20" s="72">
        <v>120.66</v>
      </c>
      <c r="G20" s="72"/>
      <c r="H20" s="72">
        <v>120.83</v>
      </c>
      <c r="I20" s="4"/>
    </row>
    <row r="21" spans="1:9" s="1" customFormat="1" ht="14.2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26</v>
      </c>
      <c r="B22" s="72">
        <v>48.05</v>
      </c>
      <c r="C22" s="72"/>
      <c r="D22" s="72">
        <v>46.59</v>
      </c>
      <c r="E22" s="72"/>
      <c r="F22" s="72">
        <v>45.92</v>
      </c>
      <c r="G22" s="72"/>
      <c r="H22" s="72">
        <v>46.25</v>
      </c>
      <c r="I22" s="4"/>
    </row>
    <row r="23" spans="1:9" s="1" customFormat="1" ht="14.25">
      <c r="A23" s="2" t="s">
        <v>27</v>
      </c>
      <c r="B23" s="72">
        <v>31.7</v>
      </c>
      <c r="C23" s="72"/>
      <c r="D23" s="72">
        <v>31.79</v>
      </c>
      <c r="E23" s="72"/>
      <c r="F23" s="72">
        <v>30.72</v>
      </c>
      <c r="G23" s="72"/>
      <c r="H23" s="72">
        <v>31.25</v>
      </c>
      <c r="I23" s="4"/>
    </row>
    <row r="24" spans="1:9" s="1" customFormat="1" ht="14.25">
      <c r="A24" s="2" t="s">
        <v>33</v>
      </c>
      <c r="B24" s="109"/>
      <c r="C24" s="72"/>
      <c r="D24" s="109"/>
      <c r="E24" s="109"/>
      <c r="F24" s="109"/>
      <c r="G24" s="109"/>
      <c r="H24" s="109"/>
      <c r="I24" s="4"/>
    </row>
    <row r="25" spans="1:9" s="1" customFormat="1" ht="14.25">
      <c r="A25" s="2" t="s">
        <v>26</v>
      </c>
      <c r="B25" s="72">
        <v>91.78</v>
      </c>
      <c r="C25" s="72"/>
      <c r="D25" s="72">
        <v>89.3</v>
      </c>
      <c r="E25" s="72"/>
      <c r="F25" s="72">
        <v>87.73</v>
      </c>
      <c r="G25" s="72"/>
      <c r="H25" s="72">
        <v>87.23</v>
      </c>
      <c r="I25" s="36"/>
    </row>
    <row r="26" spans="1:9" s="1" customFormat="1" ht="14.25">
      <c r="A26" s="2" t="s">
        <v>27</v>
      </c>
      <c r="B26" s="72">
        <v>88.58</v>
      </c>
      <c r="C26" s="72"/>
      <c r="D26" s="72">
        <v>86.4</v>
      </c>
      <c r="E26" s="72"/>
      <c r="F26" s="72">
        <v>84.44</v>
      </c>
      <c r="G26" s="72"/>
      <c r="H26" s="72">
        <v>84.23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24" t="s">
        <v>34</v>
      </c>
      <c r="C28" s="124"/>
      <c r="D28" s="124"/>
      <c r="E28" s="124"/>
      <c r="F28" s="124"/>
      <c r="G28" s="124"/>
      <c r="H28" s="124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4">
        <v>77.1</v>
      </c>
      <c r="C30" s="66"/>
      <c r="D30" s="64">
        <v>72.9</v>
      </c>
      <c r="E30" s="109"/>
      <c r="F30" s="64">
        <v>71.2</v>
      </c>
      <c r="G30" s="109"/>
      <c r="H30" s="64">
        <v>70.7</v>
      </c>
      <c r="I30" s="4"/>
    </row>
    <row r="31" spans="1:9" s="1" customFormat="1" ht="14.25">
      <c r="A31" s="47" t="s">
        <v>27</v>
      </c>
      <c r="B31" s="69">
        <v>75.9</v>
      </c>
      <c r="C31" s="70"/>
      <c r="D31" s="69">
        <v>72</v>
      </c>
      <c r="E31" s="108"/>
      <c r="F31" s="69">
        <v>70</v>
      </c>
      <c r="G31" s="108"/>
      <c r="H31" s="69">
        <v>69.7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09"/>
      <c r="B36" s="109"/>
      <c r="C36" s="109"/>
      <c r="D36" s="109"/>
      <c r="E36" s="109"/>
      <c r="F36" s="109"/>
      <c r="G36" s="109"/>
      <c r="H36" s="109"/>
      <c r="I36" s="36"/>
    </row>
    <row r="37" spans="1:12" ht="13.5" customHeight="1">
      <c r="A37" s="2" t="s">
        <v>237</v>
      </c>
      <c r="B37" s="109"/>
      <c r="C37" s="109"/>
      <c r="D37" s="109"/>
      <c r="E37" s="109"/>
      <c r="F37" s="109"/>
      <c r="G37" s="109"/>
      <c r="H37" s="109"/>
      <c r="I37" s="36"/>
      <c r="L37" t="s">
        <v>38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199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208</v>
      </c>
      <c r="C2" s="56" t="s">
        <v>215</v>
      </c>
      <c r="D2" s="56" t="s">
        <v>216</v>
      </c>
      <c r="E2" s="56" t="s">
        <v>216</v>
      </c>
      <c r="F2" s="36"/>
      <c r="G2" s="3"/>
    </row>
    <row r="3" spans="1:7" ht="14.25">
      <c r="A3" s="73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6" t="s">
        <v>47</v>
      </c>
      <c r="C5" s="126"/>
      <c r="D5" s="126"/>
      <c r="E5" s="126"/>
      <c r="F5" s="36"/>
      <c r="G5" s="3"/>
    </row>
    <row r="6" spans="1:7" ht="14.25">
      <c r="A6" s="2" t="s">
        <v>48</v>
      </c>
      <c r="B6" s="2"/>
      <c r="C6" s="2"/>
      <c r="D6" s="2"/>
      <c r="E6" s="2"/>
      <c r="F6" s="36"/>
      <c r="G6" s="3"/>
    </row>
    <row r="7" spans="1:7" ht="14.25">
      <c r="A7" s="2" t="s">
        <v>49</v>
      </c>
      <c r="B7" s="58">
        <v>9740</v>
      </c>
      <c r="C7" s="58">
        <v>7870</v>
      </c>
      <c r="D7" s="58">
        <v>6130</v>
      </c>
      <c r="E7" s="58">
        <v>10314</v>
      </c>
      <c r="F7" s="5"/>
      <c r="G7" s="3"/>
    </row>
    <row r="8" spans="1:7" ht="14.25">
      <c r="A8" s="2" t="s">
        <v>50</v>
      </c>
      <c r="B8" s="68">
        <v>0</v>
      </c>
      <c r="C8" s="68">
        <v>0</v>
      </c>
      <c r="D8" s="68">
        <v>0</v>
      </c>
      <c r="E8" s="68">
        <v>0</v>
      </c>
      <c r="F8" s="6"/>
      <c r="G8" s="3"/>
    </row>
    <row r="9" spans="1:7" ht="14.25">
      <c r="A9" s="2" t="s">
        <v>51</v>
      </c>
      <c r="B9" s="64">
        <v>0.6</v>
      </c>
      <c r="C9" s="64">
        <v>0.6</v>
      </c>
      <c r="D9" s="64">
        <v>0.7</v>
      </c>
      <c r="E9" s="64">
        <v>2.9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5" t="s">
        <v>53</v>
      </c>
      <c r="C11" s="125"/>
      <c r="D11" s="125"/>
      <c r="E11" s="125"/>
      <c r="F11" s="36"/>
      <c r="G11" s="3"/>
    </row>
    <row r="12" spans="1:7" ht="14.25">
      <c r="A12" s="2" t="s">
        <v>54</v>
      </c>
      <c r="B12" s="2"/>
      <c r="C12" s="2"/>
      <c r="D12" s="2"/>
      <c r="E12" s="2"/>
      <c r="F12" s="36"/>
      <c r="G12" s="3"/>
    </row>
    <row r="13" spans="1:7" ht="14.25">
      <c r="A13" s="2" t="s">
        <v>55</v>
      </c>
      <c r="B13" s="64">
        <v>795.3</v>
      </c>
      <c r="C13" s="64">
        <v>307.9</v>
      </c>
      <c r="D13" s="66">
        <v>1025.5</v>
      </c>
      <c r="E13" s="66">
        <v>291.1</v>
      </c>
      <c r="F13" s="36"/>
      <c r="G13" s="3"/>
    </row>
    <row r="14" spans="1:7" ht="14.25">
      <c r="A14" s="2" t="s">
        <v>56</v>
      </c>
      <c r="B14" s="2">
        <v>355.7</v>
      </c>
      <c r="C14" s="2">
        <v>265.8</v>
      </c>
      <c r="D14" s="2">
        <v>639.6</v>
      </c>
      <c r="E14" s="64">
        <v>65.1</v>
      </c>
      <c r="F14" s="36"/>
      <c r="G14" s="3"/>
    </row>
    <row r="15" spans="1:7" ht="14.25">
      <c r="A15" s="2" t="s">
        <v>57</v>
      </c>
      <c r="B15" s="64">
        <v>439.6</v>
      </c>
      <c r="C15" s="64">
        <v>42.2</v>
      </c>
      <c r="D15" s="64">
        <v>386</v>
      </c>
      <c r="E15" s="64">
        <v>226</v>
      </c>
      <c r="F15" s="36"/>
      <c r="G15" s="3"/>
    </row>
    <row r="16" spans="1:7" ht="14.25">
      <c r="A16" s="2" t="s">
        <v>58</v>
      </c>
      <c r="B16" s="66">
        <v>2118.5</v>
      </c>
      <c r="C16" s="66">
        <v>2426.4</v>
      </c>
      <c r="D16" s="66">
        <v>3451.9</v>
      </c>
      <c r="E16" s="66">
        <v>3078.2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101.5</v>
      </c>
      <c r="C18" s="64">
        <v>44.9</v>
      </c>
      <c r="D18" s="64">
        <v>157.9</v>
      </c>
      <c r="E18" s="64">
        <v>8.8</v>
      </c>
      <c r="F18" s="36"/>
      <c r="G18" s="3"/>
    </row>
    <row r="19" spans="1:7" ht="14.25">
      <c r="A19" s="2" t="s">
        <v>58</v>
      </c>
      <c r="B19" s="2">
        <v>251.8</v>
      </c>
      <c r="C19" s="2">
        <v>296.6</v>
      </c>
      <c r="D19" s="2">
        <v>454.5</v>
      </c>
      <c r="E19" s="66">
        <v>446.6</v>
      </c>
      <c r="F19" s="36"/>
      <c r="G19" s="3"/>
    </row>
    <row r="20" spans="1:7" ht="14.25">
      <c r="A20" s="2" t="s">
        <v>60</v>
      </c>
      <c r="B20" s="66">
        <v>0</v>
      </c>
      <c r="C20" s="66">
        <v>2.2</v>
      </c>
      <c r="D20" s="66">
        <v>0</v>
      </c>
      <c r="E20" s="66">
        <v>0</v>
      </c>
      <c r="F20" s="36"/>
      <c r="G20" s="3"/>
    </row>
    <row r="21" spans="1:7" ht="14.25">
      <c r="A21" s="47" t="s">
        <v>58</v>
      </c>
      <c r="B21" s="69">
        <v>0</v>
      </c>
      <c r="C21" s="69">
        <v>2.2</v>
      </c>
      <c r="D21" s="69">
        <v>2.2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206</v>
      </c>
      <c r="B23" s="109"/>
      <c r="C23" s="109"/>
      <c r="D23" s="2"/>
      <c r="E23" s="109"/>
      <c r="F23" s="36"/>
      <c r="G23" s="3"/>
    </row>
    <row r="24" spans="1:7" ht="6.75" customHeight="1">
      <c r="A24" s="2"/>
      <c r="B24" s="109"/>
      <c r="C24" s="109"/>
      <c r="D24" s="2"/>
      <c r="E24" s="2"/>
      <c r="F24" s="36"/>
      <c r="G24" s="17"/>
    </row>
    <row r="25" spans="1:7" ht="13.5" customHeight="1">
      <c r="A25" s="2" t="s">
        <v>193</v>
      </c>
      <c r="B25" s="109"/>
      <c r="C25" s="109"/>
      <c r="D25" s="2"/>
      <c r="E25" s="109"/>
      <c r="F25" s="36"/>
      <c r="G25" s="3"/>
    </row>
    <row r="26" spans="1:7" ht="13.5" customHeight="1">
      <c r="A26" s="74" t="s">
        <v>217</v>
      </c>
      <c r="B26" s="74"/>
      <c r="C26" s="74"/>
      <c r="D26" s="74"/>
      <c r="E26" s="74"/>
      <c r="F26" s="36"/>
      <c r="G26" s="3"/>
    </row>
    <row r="27" spans="1:7" ht="6.75" customHeight="1">
      <c r="A27" s="109"/>
      <c r="B27" s="109"/>
      <c r="C27" s="109"/>
      <c r="D27" s="2"/>
      <c r="E27" s="109"/>
      <c r="F27" s="36"/>
      <c r="G27" s="3"/>
    </row>
    <row r="28" spans="1:6" ht="13.5" customHeight="1">
      <c r="A28" s="2" t="s">
        <v>237</v>
      </c>
      <c r="B28" s="109"/>
      <c r="C28" s="109"/>
      <c r="D28" s="2"/>
      <c r="E28" s="109"/>
      <c r="F28" s="34"/>
    </row>
    <row r="29" spans="1:6" ht="14.25">
      <c r="A29" s="4"/>
      <c r="B29" s="127"/>
      <c r="C29" s="127"/>
      <c r="D29" s="127"/>
      <c r="E29" s="127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8"/>
      <c r="B43" s="128"/>
      <c r="C43" s="128"/>
      <c r="D43" s="128"/>
      <c r="E43" s="128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200</v>
      </c>
      <c r="B1" s="2"/>
      <c r="C1" s="2"/>
      <c r="D1" s="2"/>
      <c r="E1" s="2"/>
      <c r="F1" s="36"/>
    </row>
    <row r="2" spans="1:6" ht="14.25">
      <c r="A2" s="45"/>
      <c r="B2" s="46" t="s">
        <v>208</v>
      </c>
      <c r="C2" s="46" t="s">
        <v>215</v>
      </c>
      <c r="D2" s="46" t="s">
        <v>216</v>
      </c>
      <c r="E2" s="46" t="s">
        <v>216</v>
      </c>
      <c r="F2" s="36"/>
    </row>
    <row r="3" spans="1:6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29" t="s">
        <v>47</v>
      </c>
      <c r="C5" s="129"/>
      <c r="D5" s="129"/>
      <c r="E5" s="129"/>
      <c r="F5" s="19"/>
    </row>
    <row r="6" spans="1:6" ht="14.25">
      <c r="A6" s="2" t="s">
        <v>48</v>
      </c>
      <c r="B6" s="76"/>
      <c r="C6" s="76"/>
      <c r="D6" s="76"/>
      <c r="E6" s="76"/>
      <c r="F6" s="19"/>
    </row>
    <row r="7" spans="1:6" ht="14.25">
      <c r="A7" s="2" t="s">
        <v>61</v>
      </c>
      <c r="B7" s="56">
        <v>207</v>
      </c>
      <c r="C7" s="56">
        <v>210</v>
      </c>
      <c r="D7" s="56">
        <v>207</v>
      </c>
      <c r="E7" s="2">
        <v>75</v>
      </c>
      <c r="F7" s="19"/>
    </row>
    <row r="8" spans="1:6" ht="14.25">
      <c r="A8" s="2" t="s">
        <v>62</v>
      </c>
      <c r="B8" s="58">
        <v>1716</v>
      </c>
      <c r="C8" s="58">
        <v>1926</v>
      </c>
      <c r="D8" s="58">
        <v>2133</v>
      </c>
      <c r="E8" s="119">
        <v>2017</v>
      </c>
      <c r="F8" s="19"/>
    </row>
    <row r="9" spans="1:6" ht="14.25">
      <c r="A9" s="2" t="s">
        <v>63</v>
      </c>
      <c r="B9" s="56">
        <v>9.4</v>
      </c>
      <c r="C9" s="63">
        <v>10</v>
      </c>
      <c r="D9" s="63">
        <v>9.4</v>
      </c>
      <c r="E9" s="64">
        <v>3.4</v>
      </c>
      <c r="F9" s="19"/>
    </row>
    <row r="10" spans="1:6" ht="14.25">
      <c r="A10" s="2"/>
      <c r="B10" s="56"/>
      <c r="C10" s="56"/>
      <c r="D10" s="56"/>
      <c r="E10" s="109"/>
      <c r="F10" s="19"/>
    </row>
    <row r="11" spans="1:6" ht="14.25">
      <c r="A11" s="2" t="s">
        <v>64</v>
      </c>
      <c r="B11" s="56">
        <v>205</v>
      </c>
      <c r="C11" s="56">
        <v>209</v>
      </c>
      <c r="D11" s="56">
        <v>205</v>
      </c>
      <c r="E11" s="2">
        <v>75</v>
      </c>
      <c r="F11" s="19"/>
    </row>
    <row r="12" spans="1:6" ht="14.25">
      <c r="A12" s="2" t="s">
        <v>62</v>
      </c>
      <c r="B12" s="58">
        <v>1706</v>
      </c>
      <c r="C12" s="58">
        <v>1914</v>
      </c>
      <c r="D12" s="58">
        <v>2119</v>
      </c>
      <c r="E12" s="58">
        <v>2003</v>
      </c>
      <c r="F12" s="19"/>
    </row>
    <row r="13" spans="1:6" ht="14.25">
      <c r="A13" s="2" t="s">
        <v>63</v>
      </c>
      <c r="B13" s="56">
        <v>9.3</v>
      </c>
      <c r="C13" s="56">
        <v>9.9</v>
      </c>
      <c r="D13" s="56">
        <v>9.3</v>
      </c>
      <c r="E13" s="66">
        <v>3.4</v>
      </c>
      <c r="F13" s="19"/>
    </row>
    <row r="14" spans="1:6" ht="14.25">
      <c r="A14" s="2"/>
      <c r="B14" s="109"/>
      <c r="C14" s="109"/>
      <c r="D14" s="109"/>
      <c r="E14" s="2"/>
      <c r="F14" s="36"/>
    </row>
    <row r="15" spans="1:6" ht="14.25">
      <c r="A15" s="2" t="s">
        <v>65</v>
      </c>
      <c r="B15" s="58">
        <v>1580</v>
      </c>
      <c r="C15" s="58">
        <v>1463</v>
      </c>
      <c r="D15" s="58">
        <v>1182</v>
      </c>
      <c r="E15" s="58">
        <v>1385</v>
      </c>
      <c r="F15" s="38"/>
    </row>
    <row r="16" spans="1:6" ht="14.25">
      <c r="A16" s="2" t="s">
        <v>62</v>
      </c>
      <c r="B16" s="58">
        <v>11663</v>
      </c>
      <c r="C16" s="58">
        <v>13127</v>
      </c>
      <c r="D16" s="58">
        <v>14308</v>
      </c>
      <c r="E16" s="58">
        <v>13170</v>
      </c>
      <c r="F16" s="38"/>
    </row>
    <row r="17" spans="1:6" ht="14.25">
      <c r="A17" s="2" t="s">
        <v>66</v>
      </c>
      <c r="B17" s="58">
        <v>165</v>
      </c>
      <c r="C17" s="58">
        <v>296</v>
      </c>
      <c r="D17" s="58">
        <v>563</v>
      </c>
      <c r="E17" s="58">
        <v>595</v>
      </c>
      <c r="F17" s="39"/>
    </row>
    <row r="18" spans="1:6" ht="14.25">
      <c r="A18" s="2" t="s">
        <v>62</v>
      </c>
      <c r="B18" s="58">
        <v>1798</v>
      </c>
      <c r="C18" s="58">
        <v>2093</v>
      </c>
      <c r="D18" s="58">
        <v>2656</v>
      </c>
      <c r="E18" s="58">
        <v>3600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67</v>
      </c>
      <c r="B20" s="63">
        <v>84.3</v>
      </c>
      <c r="C20" s="63">
        <v>67.5</v>
      </c>
      <c r="D20" s="63">
        <v>63.4</v>
      </c>
      <c r="E20" s="63">
        <v>34.8</v>
      </c>
      <c r="F20" s="39"/>
    </row>
    <row r="21" spans="1:6" ht="14.25">
      <c r="A21" s="2" t="s">
        <v>62</v>
      </c>
      <c r="B21" s="56">
        <v>615.1</v>
      </c>
      <c r="C21" s="56">
        <v>682.4</v>
      </c>
      <c r="D21" s="63">
        <v>746</v>
      </c>
      <c r="E21" s="56">
        <v>471.7</v>
      </c>
      <c r="F21" s="39"/>
    </row>
    <row r="22" spans="1:6" ht="14.25">
      <c r="A22" s="2" t="s">
        <v>66</v>
      </c>
      <c r="B22" s="63">
        <v>2.8</v>
      </c>
      <c r="C22" s="63">
        <v>0.2</v>
      </c>
      <c r="D22" s="63">
        <v>0.1</v>
      </c>
      <c r="E22" s="63">
        <v>2.7</v>
      </c>
      <c r="F22" s="39"/>
    </row>
    <row r="23" spans="1:6" ht="14.25">
      <c r="A23" s="2" t="s">
        <v>62</v>
      </c>
      <c r="B23" s="63">
        <v>4</v>
      </c>
      <c r="C23" s="63">
        <v>4.2</v>
      </c>
      <c r="D23" s="63">
        <v>4.3</v>
      </c>
      <c r="E23" s="63">
        <v>38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1" t="s">
        <v>53</v>
      </c>
      <c r="C25" s="131"/>
      <c r="D25" s="131"/>
      <c r="E25" s="131"/>
      <c r="F25" s="4"/>
    </row>
    <row r="26" spans="1:6" ht="14.25">
      <c r="A26" s="2" t="s">
        <v>54</v>
      </c>
      <c r="B26" s="2"/>
      <c r="C26" s="2"/>
      <c r="D26" s="2"/>
      <c r="E26" s="2"/>
      <c r="F26" s="36"/>
    </row>
    <row r="27" spans="1:6" ht="14.25">
      <c r="A27" s="2" t="s">
        <v>69</v>
      </c>
      <c r="B27" s="20">
        <v>510.4</v>
      </c>
      <c r="C27" s="20">
        <v>612.2</v>
      </c>
      <c r="D27" s="20">
        <v>1215.9</v>
      </c>
      <c r="E27" s="20">
        <v>568</v>
      </c>
      <c r="F27" s="36"/>
    </row>
    <row r="28" spans="1:6" ht="14.25">
      <c r="A28" s="2" t="s">
        <v>68</v>
      </c>
      <c r="B28" s="20">
        <v>1816.8</v>
      </c>
      <c r="C28" s="20">
        <v>2429</v>
      </c>
      <c r="D28" s="20">
        <v>3644.8</v>
      </c>
      <c r="E28" s="20">
        <v>2051.6</v>
      </c>
      <c r="F28" s="36"/>
    </row>
    <row r="29" spans="1:6" ht="14.25">
      <c r="A29" s="2" t="s">
        <v>70</v>
      </c>
      <c r="B29" s="63">
        <v>62.5</v>
      </c>
      <c r="C29" s="63">
        <v>102.1</v>
      </c>
      <c r="D29" s="63">
        <v>68.5</v>
      </c>
      <c r="E29" s="63">
        <v>64.9</v>
      </c>
      <c r="F29" s="36"/>
    </row>
    <row r="30" spans="1:6" ht="14.25">
      <c r="A30" s="2" t="s">
        <v>68</v>
      </c>
      <c r="B30" s="63">
        <v>213.6</v>
      </c>
      <c r="C30" s="63">
        <v>315.7</v>
      </c>
      <c r="D30" s="63">
        <v>384.3</v>
      </c>
      <c r="E30" s="63">
        <v>274.9</v>
      </c>
      <c r="F30" s="36"/>
    </row>
    <row r="31" spans="1:6" ht="14.25">
      <c r="A31" s="2" t="s">
        <v>71</v>
      </c>
      <c r="B31" s="63">
        <v>28.5</v>
      </c>
      <c r="C31" s="63">
        <v>88.1</v>
      </c>
      <c r="D31" s="63">
        <v>55</v>
      </c>
      <c r="E31" s="63">
        <v>0</v>
      </c>
      <c r="F31" s="36"/>
    </row>
    <row r="32" spans="1:6" ht="14.25">
      <c r="A32" s="47" t="s">
        <v>68</v>
      </c>
      <c r="B32" s="77">
        <v>152.1</v>
      </c>
      <c r="C32" s="77">
        <v>240.2</v>
      </c>
      <c r="D32" s="77">
        <v>295.2</v>
      </c>
      <c r="E32" s="77">
        <v>89.3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09"/>
      <c r="C35" s="109"/>
      <c r="D35" s="109"/>
      <c r="E35" s="109"/>
      <c r="F35" s="40"/>
    </row>
    <row r="36" spans="1:6" ht="6.75" customHeight="1">
      <c r="A36" s="2"/>
      <c r="B36" s="109"/>
      <c r="C36" s="109"/>
      <c r="D36" s="109"/>
      <c r="E36" s="109"/>
      <c r="F36" s="40"/>
    </row>
    <row r="37" spans="1:6" ht="13.5" customHeight="1">
      <c r="A37" s="132" t="s">
        <v>218</v>
      </c>
      <c r="B37" s="132"/>
      <c r="C37" s="132"/>
      <c r="D37" s="132"/>
      <c r="E37" s="132"/>
      <c r="F37" s="36"/>
    </row>
    <row r="38" spans="1:6" ht="13.5" customHeight="1">
      <c r="A38" s="2" t="s">
        <v>219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237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0"/>
      <c r="B48" s="130"/>
      <c r="C48" s="130"/>
      <c r="D48" s="130"/>
      <c r="E48" s="130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201</v>
      </c>
      <c r="B1" s="120"/>
      <c r="C1" s="121"/>
      <c r="D1" s="47"/>
      <c r="E1" s="47"/>
      <c r="F1" s="36"/>
    </row>
    <row r="2" spans="1:6" ht="14.25">
      <c r="A2" s="2"/>
      <c r="B2" s="56" t="s">
        <v>215</v>
      </c>
      <c r="C2" s="56" t="s">
        <v>216</v>
      </c>
      <c r="D2" s="56" t="s">
        <v>220</v>
      </c>
      <c r="E2" s="56" t="s">
        <v>220</v>
      </c>
      <c r="F2" s="36"/>
    </row>
    <row r="3" spans="1:6" ht="14.25">
      <c r="A3" s="52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5" t="s">
        <v>73</v>
      </c>
      <c r="C5" s="125"/>
      <c r="D5" s="125"/>
      <c r="E5" s="125"/>
      <c r="F5" s="36"/>
    </row>
    <row r="6" spans="1:6" ht="14.25">
      <c r="A6" s="2" t="s">
        <v>74</v>
      </c>
      <c r="B6" s="79"/>
      <c r="C6" s="2"/>
      <c r="D6" s="2"/>
      <c r="E6" s="2"/>
      <c r="F6" s="36"/>
    </row>
    <row r="7" spans="1:6" ht="14.25">
      <c r="A7" s="2" t="s">
        <v>75</v>
      </c>
      <c r="B7" s="72">
        <v>70</v>
      </c>
      <c r="C7" s="72">
        <v>72.43</v>
      </c>
      <c r="D7" s="72">
        <v>76.12</v>
      </c>
      <c r="E7" s="72">
        <v>49.72</v>
      </c>
      <c r="F7" s="36"/>
    </row>
    <row r="8" spans="1:6" ht="14.25">
      <c r="A8" s="2" t="s">
        <v>76</v>
      </c>
      <c r="B8" s="72">
        <v>80.86</v>
      </c>
      <c r="C8" s="72">
        <v>81.88</v>
      </c>
      <c r="D8" s="72">
        <v>85.03</v>
      </c>
      <c r="E8" s="72">
        <v>58.46</v>
      </c>
      <c r="F8" s="42"/>
    </row>
    <row r="9" spans="1:6" ht="14.25">
      <c r="A9" s="2" t="s">
        <v>77</v>
      </c>
      <c r="B9" s="72">
        <v>143</v>
      </c>
      <c r="C9" s="72">
        <v>143</v>
      </c>
      <c r="D9" s="72">
        <v>149.19</v>
      </c>
      <c r="E9" s="72">
        <v>110</v>
      </c>
      <c r="F9" s="42"/>
    </row>
    <row r="10" spans="1:6" ht="14.25">
      <c r="A10" s="2" t="s">
        <v>78</v>
      </c>
      <c r="B10" s="109"/>
      <c r="C10" s="109"/>
      <c r="D10" s="109"/>
      <c r="E10" s="2"/>
      <c r="F10" s="42"/>
    </row>
    <row r="11" spans="1:6" ht="14.25">
      <c r="A11" s="2" t="s">
        <v>79</v>
      </c>
      <c r="B11" s="80">
        <v>69.7</v>
      </c>
      <c r="C11" s="80">
        <v>71.4</v>
      </c>
      <c r="D11" s="80" t="s">
        <v>52</v>
      </c>
      <c r="E11" s="80">
        <v>60.3</v>
      </c>
      <c r="F11" s="42"/>
    </row>
    <row r="12" spans="1:6" ht="14.25">
      <c r="A12" s="79"/>
      <c r="B12" s="109"/>
      <c r="C12" s="109"/>
      <c r="D12" s="109"/>
      <c r="E12" s="2"/>
      <c r="F12" s="4"/>
    </row>
    <row r="13" spans="1:6" ht="14.25">
      <c r="A13" s="2" t="s">
        <v>80</v>
      </c>
      <c r="B13" s="109"/>
      <c r="C13" s="109"/>
      <c r="D13" s="109"/>
      <c r="E13" s="2"/>
      <c r="F13" s="4"/>
    </row>
    <row r="14" spans="1:6" ht="14.25">
      <c r="A14" s="2" t="s">
        <v>81</v>
      </c>
      <c r="B14" s="2">
        <v>90.94</v>
      </c>
      <c r="C14" s="2">
        <v>94.58</v>
      </c>
      <c r="D14" s="2">
        <v>97.66</v>
      </c>
      <c r="E14" s="72">
        <v>68.64</v>
      </c>
      <c r="F14" s="16"/>
    </row>
    <row r="15" spans="1:6" ht="14.25">
      <c r="A15" s="2" t="s">
        <v>82</v>
      </c>
      <c r="B15" s="72">
        <v>94.75</v>
      </c>
      <c r="C15" s="72">
        <v>97.19</v>
      </c>
      <c r="D15" s="72">
        <v>100</v>
      </c>
      <c r="E15" s="72">
        <v>73.05</v>
      </c>
      <c r="F15" s="16"/>
    </row>
    <row r="16" spans="1:6" ht="14.25">
      <c r="A16" s="2" t="s">
        <v>83</v>
      </c>
      <c r="B16" s="72">
        <v>94.25</v>
      </c>
      <c r="C16" s="72">
        <v>96.69</v>
      </c>
      <c r="D16" s="72">
        <v>99.5</v>
      </c>
      <c r="E16" s="72">
        <v>72.55</v>
      </c>
      <c r="F16" s="42"/>
    </row>
    <row r="17" spans="1:6" ht="14.2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5" t="s">
        <v>86</v>
      </c>
      <c r="C19" s="125"/>
      <c r="D19" s="125"/>
      <c r="E19" s="125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0" t="s">
        <v>85</v>
      </c>
      <c r="C21" s="80" t="s">
        <v>85</v>
      </c>
      <c r="D21" s="80" t="s">
        <v>85</v>
      </c>
      <c r="E21" s="80">
        <v>2.06</v>
      </c>
      <c r="F21" s="36"/>
    </row>
    <row r="22" spans="1:6" ht="14.25">
      <c r="A22" s="2" t="s">
        <v>89</v>
      </c>
      <c r="B22" s="80" t="s">
        <v>85</v>
      </c>
      <c r="C22" s="80" t="s">
        <v>85</v>
      </c>
      <c r="D22" s="80" t="s">
        <v>85</v>
      </c>
      <c r="E22" s="80" t="s">
        <v>85</v>
      </c>
      <c r="F22" s="36"/>
    </row>
    <row r="23" spans="1:6" ht="14.25">
      <c r="A23" s="2" t="s">
        <v>90</v>
      </c>
      <c r="B23" s="80">
        <v>3.16</v>
      </c>
      <c r="C23" s="80" t="s">
        <v>85</v>
      </c>
      <c r="D23" s="80" t="s">
        <v>85</v>
      </c>
      <c r="E23" s="80">
        <v>2.34</v>
      </c>
      <c r="F23" s="36"/>
    </row>
    <row r="24" spans="1:6" ht="14.25">
      <c r="A24" s="2" t="s">
        <v>91</v>
      </c>
      <c r="B24" s="80" t="s">
        <v>85</v>
      </c>
      <c r="C24" s="80" t="s">
        <v>85</v>
      </c>
      <c r="D24" s="80" t="s">
        <v>85</v>
      </c>
      <c r="E24" s="80" t="s">
        <v>85</v>
      </c>
      <c r="F24" s="36"/>
    </row>
    <row r="25" spans="1:6" ht="14.25">
      <c r="A25" s="2" t="s">
        <v>92</v>
      </c>
      <c r="B25" s="80">
        <v>3.85</v>
      </c>
      <c r="C25" s="80" t="s">
        <v>85</v>
      </c>
      <c r="D25" s="80" t="s">
        <v>85</v>
      </c>
      <c r="E25" s="80">
        <v>2.79</v>
      </c>
      <c r="F25" s="36"/>
    </row>
    <row r="26" spans="1:6" ht="14.25">
      <c r="A26" s="47" t="s">
        <v>93</v>
      </c>
      <c r="B26" s="82">
        <v>4.62</v>
      </c>
      <c r="C26" s="82">
        <v>4.76</v>
      </c>
      <c r="D26" s="82">
        <v>4.61</v>
      </c>
      <c r="E26" s="82">
        <v>3.98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94</v>
      </c>
      <c r="B28" s="84"/>
      <c r="C28" s="80"/>
      <c r="D28" s="2"/>
      <c r="E28" s="85"/>
      <c r="F28" s="36"/>
    </row>
    <row r="29" spans="1:6" ht="13.5" customHeight="1">
      <c r="A29" s="2" t="s">
        <v>95</v>
      </c>
      <c r="B29" s="84"/>
      <c r="C29" s="109"/>
      <c r="D29" s="109"/>
      <c r="E29" s="109"/>
      <c r="F29" s="36"/>
    </row>
    <row r="30" spans="1:6" ht="6.75" customHeight="1">
      <c r="A30" s="2"/>
      <c r="B30" s="84"/>
      <c r="C30" s="109"/>
      <c r="D30" s="109"/>
      <c r="E30" s="109"/>
      <c r="F30" s="36"/>
    </row>
    <row r="31" spans="1:6" ht="13.5" customHeight="1">
      <c r="A31" s="2" t="s">
        <v>194</v>
      </c>
      <c r="B31" s="110"/>
      <c r="C31" s="109"/>
      <c r="D31" s="109"/>
      <c r="E31" s="109"/>
      <c r="F31" s="36"/>
    </row>
    <row r="32" spans="1:6" ht="6.75" customHeight="1">
      <c r="A32" s="2"/>
      <c r="B32" s="110"/>
      <c r="C32" s="109"/>
      <c r="D32" s="109"/>
      <c r="E32" s="109"/>
      <c r="F32" s="36"/>
    </row>
    <row r="33" spans="1:6" ht="13.5" customHeight="1">
      <c r="A33" s="2" t="s">
        <v>237</v>
      </c>
      <c r="B33" s="110"/>
      <c r="C33" s="109"/>
      <c r="D33" s="109"/>
      <c r="E33" s="109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202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208</v>
      </c>
      <c r="C2" s="68" t="s">
        <v>215</v>
      </c>
      <c r="D2" s="68" t="s">
        <v>216</v>
      </c>
      <c r="E2" s="68" t="s">
        <v>216</v>
      </c>
      <c r="F2" s="11"/>
      <c r="G2" s="10"/>
    </row>
    <row r="3" spans="1:7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3" t="s">
        <v>53</v>
      </c>
      <c r="C5" s="133"/>
      <c r="D5" s="133"/>
      <c r="E5" s="133"/>
      <c r="F5" s="44"/>
      <c r="G5" s="10"/>
    </row>
    <row r="6" spans="1:7" ht="7.5" customHeight="1">
      <c r="A6" s="2"/>
      <c r="B6" s="60"/>
      <c r="C6" s="13"/>
      <c r="D6" s="122"/>
      <c r="E6" s="122"/>
      <c r="F6" s="13"/>
      <c r="G6" s="10"/>
    </row>
    <row r="7" spans="1:7" ht="14.25">
      <c r="A7" s="2" t="s">
        <v>96</v>
      </c>
      <c r="B7" s="58">
        <f>SUM(B8:B12)</f>
        <v>315789.7</v>
      </c>
      <c r="C7" s="58">
        <f>SUM(C8:C12)</f>
        <v>323703.2</v>
      </c>
      <c r="D7" s="58">
        <f>SUM(D8:D12)</f>
        <v>339298.7</v>
      </c>
      <c r="E7" s="58">
        <f>SUM(E8:E12)</f>
        <v>230338.9</v>
      </c>
      <c r="F7" s="5"/>
      <c r="G7" s="10"/>
    </row>
    <row r="8" spans="1:7" ht="14.25">
      <c r="A8" s="2" t="s">
        <v>97</v>
      </c>
      <c r="B8" s="58">
        <v>65715.1</v>
      </c>
      <c r="C8" s="58">
        <v>70552</v>
      </c>
      <c r="D8" s="58">
        <v>72324</v>
      </c>
      <c r="E8" s="58">
        <v>57600.4</v>
      </c>
      <c r="F8" s="5"/>
      <c r="G8" s="10"/>
    </row>
    <row r="9" spans="1:7" ht="14.25">
      <c r="A9" s="2" t="s">
        <v>98</v>
      </c>
      <c r="B9" s="58">
        <v>25840.4</v>
      </c>
      <c r="C9" s="58">
        <v>27965.9</v>
      </c>
      <c r="D9" s="58">
        <v>25935.9</v>
      </c>
      <c r="E9" s="58">
        <v>16282.1</v>
      </c>
      <c r="F9" s="5"/>
      <c r="G9" s="10"/>
    </row>
    <row r="10" spans="1:7" ht="14.25">
      <c r="A10" s="2" t="s">
        <v>99</v>
      </c>
      <c r="B10" s="58">
        <v>4951.2</v>
      </c>
      <c r="C10" s="58">
        <v>4881.6</v>
      </c>
      <c r="D10" s="58">
        <v>4934.7</v>
      </c>
      <c r="E10" s="58">
        <v>3053.9</v>
      </c>
      <c r="F10" s="5"/>
      <c r="G10" s="10"/>
    </row>
    <row r="11" spans="1:7" ht="14.25">
      <c r="A11" s="2" t="s">
        <v>100</v>
      </c>
      <c r="B11" s="58">
        <v>541.8</v>
      </c>
      <c r="C11" s="58">
        <v>533.2</v>
      </c>
      <c r="D11" s="58">
        <v>522.9</v>
      </c>
      <c r="E11" s="58">
        <v>444.1</v>
      </c>
      <c r="F11" s="5"/>
      <c r="G11" s="10"/>
    </row>
    <row r="12" spans="1:7" ht="14.25">
      <c r="A12" s="2" t="s">
        <v>101</v>
      </c>
      <c r="B12" s="58">
        <v>218741.2</v>
      </c>
      <c r="C12" s="58">
        <v>219770.5</v>
      </c>
      <c r="D12" s="58">
        <v>235581.2</v>
      </c>
      <c r="E12" s="58">
        <v>152958.4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102</v>
      </c>
      <c r="B14" s="58">
        <f>SUM(B15:B19)</f>
        <v>831512</v>
      </c>
      <c r="C14" s="58">
        <f>SUM(C15:C19)</f>
        <v>956042.1000000001</v>
      </c>
      <c r="D14" s="58">
        <f>SUM(D15:D19)</f>
        <v>1011849.2</v>
      </c>
      <c r="E14" s="58">
        <f>SUM(E15:E19)</f>
        <v>686262.3999999999</v>
      </c>
      <c r="F14" s="5"/>
      <c r="G14" s="10"/>
    </row>
    <row r="15" spans="1:7" ht="14.25">
      <c r="A15" s="2" t="s">
        <v>97</v>
      </c>
      <c r="B15" s="58">
        <v>448471.7</v>
      </c>
      <c r="C15" s="58">
        <v>531988.4</v>
      </c>
      <c r="D15" s="58">
        <v>547901.6</v>
      </c>
      <c r="E15" s="58">
        <v>295402</v>
      </c>
      <c r="F15" s="5"/>
      <c r="G15" s="10"/>
    </row>
    <row r="16" spans="1:7" ht="14.25">
      <c r="A16" s="2" t="s">
        <v>98</v>
      </c>
      <c r="B16" s="58">
        <v>9086.4</v>
      </c>
      <c r="C16" s="58">
        <v>9688.3</v>
      </c>
      <c r="D16" s="58">
        <v>7791</v>
      </c>
      <c r="E16" s="58">
        <v>4982</v>
      </c>
      <c r="F16" s="5"/>
      <c r="G16" s="10"/>
    </row>
    <row r="17" spans="1:7" ht="14.25">
      <c r="A17" s="2" t="s">
        <v>99</v>
      </c>
      <c r="B17" s="58">
        <v>12091.8</v>
      </c>
      <c r="C17" s="58">
        <v>14190.2</v>
      </c>
      <c r="D17" s="58">
        <v>18023.4</v>
      </c>
      <c r="E17" s="58">
        <v>10923.5</v>
      </c>
      <c r="F17" s="5"/>
      <c r="G17" s="10"/>
    </row>
    <row r="18" spans="1:7" ht="14.25">
      <c r="A18" s="2" t="s">
        <v>100</v>
      </c>
      <c r="B18" s="58">
        <v>11269.4</v>
      </c>
      <c r="C18" s="58">
        <v>12151.4</v>
      </c>
      <c r="D18" s="58">
        <v>10215.2</v>
      </c>
      <c r="E18" s="58">
        <v>9359.8</v>
      </c>
      <c r="F18" s="5"/>
      <c r="G18" s="10"/>
    </row>
    <row r="19" spans="1:7" ht="14.25">
      <c r="A19" s="2" t="s">
        <v>101</v>
      </c>
      <c r="B19" s="58">
        <v>350592.7</v>
      </c>
      <c r="C19" s="58">
        <v>388023.8</v>
      </c>
      <c r="D19" s="58">
        <v>427918</v>
      </c>
      <c r="E19" s="58">
        <v>365595.1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103</v>
      </c>
      <c r="B21" s="58">
        <f>SUM(B22:B26)</f>
        <v>349435.9</v>
      </c>
      <c r="C21" s="58">
        <f>SUM(C22:C26)</f>
        <v>398977.69999999995</v>
      </c>
      <c r="D21" s="58">
        <f>SUM(D22:D26)</f>
        <v>406012.69999999995</v>
      </c>
      <c r="E21" s="58">
        <f>SUM(E22:E26)</f>
        <v>247151.2</v>
      </c>
      <c r="F21" s="5"/>
      <c r="G21" s="10"/>
    </row>
    <row r="22" spans="1:7" ht="14.25">
      <c r="A22" s="2" t="s">
        <v>97</v>
      </c>
      <c r="B22" s="58">
        <v>189528.3</v>
      </c>
      <c r="C22" s="58">
        <v>211361.3</v>
      </c>
      <c r="D22" s="58">
        <v>191987.3</v>
      </c>
      <c r="E22" s="58">
        <v>107758.5</v>
      </c>
      <c r="F22" s="5"/>
      <c r="G22" s="10"/>
    </row>
    <row r="23" spans="1:7" ht="14.25">
      <c r="A23" s="2" t="s">
        <v>98</v>
      </c>
      <c r="B23" s="58">
        <v>2897.9</v>
      </c>
      <c r="C23" s="58">
        <v>3411.2</v>
      </c>
      <c r="D23" s="58">
        <v>3205.4</v>
      </c>
      <c r="E23" s="58">
        <v>2239.5</v>
      </c>
      <c r="F23" s="5"/>
      <c r="G23" s="10"/>
    </row>
    <row r="24" spans="1:7" ht="14.25">
      <c r="A24" s="2" t="s">
        <v>99</v>
      </c>
      <c r="B24" s="58">
        <v>738.1</v>
      </c>
      <c r="C24" s="58">
        <v>675</v>
      </c>
      <c r="D24" s="58">
        <v>659.7</v>
      </c>
      <c r="E24" s="58">
        <v>217.4</v>
      </c>
      <c r="F24" s="5"/>
      <c r="G24" s="10"/>
    </row>
    <row r="25" spans="1:7" ht="14.25">
      <c r="A25" s="2" t="s">
        <v>100</v>
      </c>
      <c r="B25" s="58">
        <v>462.1</v>
      </c>
      <c r="C25" s="58">
        <v>500.4</v>
      </c>
      <c r="D25" s="58">
        <v>513</v>
      </c>
      <c r="E25" s="58">
        <v>444.6</v>
      </c>
      <c r="F25" s="5"/>
      <c r="G25" s="10"/>
    </row>
    <row r="26" spans="1:7" ht="14.25">
      <c r="A26" s="2" t="s">
        <v>101</v>
      </c>
      <c r="B26" s="58">
        <v>155809.5</v>
      </c>
      <c r="C26" s="58">
        <v>183029.8</v>
      </c>
      <c r="D26" s="58">
        <v>209647.3</v>
      </c>
      <c r="E26" s="58">
        <v>136491.2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104</v>
      </c>
      <c r="B28" s="58">
        <f>SUM(B29:B33)</f>
        <v>153352.5</v>
      </c>
      <c r="C28" s="58">
        <f>SUM(C29:C33)</f>
        <v>170252.7</v>
      </c>
      <c r="D28" s="58">
        <f>SUM(D29:D33)</f>
        <v>161054.6</v>
      </c>
      <c r="E28" s="58">
        <f>SUM(E29:E33)</f>
        <v>80808.5</v>
      </c>
      <c r="F28" s="5"/>
      <c r="G28" s="10"/>
    </row>
    <row r="29" spans="1:7" ht="14.25">
      <c r="A29" s="2" t="s">
        <v>97</v>
      </c>
      <c r="B29" s="58">
        <v>19527.5</v>
      </c>
      <c r="C29" s="58">
        <v>21673.8</v>
      </c>
      <c r="D29" s="58">
        <v>19734.8</v>
      </c>
      <c r="E29" s="58">
        <v>7390.1</v>
      </c>
      <c r="F29" s="5"/>
      <c r="G29" s="10"/>
    </row>
    <row r="30" spans="1:7" ht="14.25">
      <c r="A30" s="2" t="s">
        <v>98</v>
      </c>
      <c r="B30" s="58">
        <v>59914</v>
      </c>
      <c r="C30" s="58">
        <v>68964.2</v>
      </c>
      <c r="D30" s="58">
        <v>62845.3</v>
      </c>
      <c r="E30" s="58">
        <v>31710.4</v>
      </c>
      <c r="F30" s="5"/>
      <c r="G30" s="10"/>
    </row>
    <row r="31" spans="1:7" ht="14.25">
      <c r="A31" s="2" t="s">
        <v>99</v>
      </c>
      <c r="B31" s="58">
        <v>11930.6</v>
      </c>
      <c r="C31" s="58">
        <v>12046.5</v>
      </c>
      <c r="D31" s="58">
        <v>11092</v>
      </c>
      <c r="E31" s="58">
        <v>4722.8</v>
      </c>
      <c r="F31" s="5"/>
      <c r="G31" s="10"/>
    </row>
    <row r="32" spans="1:7" ht="14.25">
      <c r="A32" s="2" t="s">
        <v>100</v>
      </c>
      <c r="B32" s="58">
        <v>4873.4</v>
      </c>
      <c r="C32" s="58">
        <v>5001.9</v>
      </c>
      <c r="D32" s="58">
        <v>4757.2</v>
      </c>
      <c r="E32" s="58">
        <v>1521.3</v>
      </c>
      <c r="F32" s="5"/>
      <c r="G32" s="10"/>
    </row>
    <row r="33" spans="1:7" ht="14.25">
      <c r="A33" s="2" t="s">
        <v>101</v>
      </c>
      <c r="B33" s="58">
        <v>57107</v>
      </c>
      <c r="C33" s="58">
        <v>62566.3</v>
      </c>
      <c r="D33" s="58">
        <v>62625.3</v>
      </c>
      <c r="E33" s="58">
        <v>35463.9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105</v>
      </c>
      <c r="B35" s="58">
        <f>SUM(B36:B40)</f>
        <v>1662778.4</v>
      </c>
      <c r="C35" s="58">
        <f>SUM(C36:C40)</f>
        <v>1863525.2</v>
      </c>
      <c r="D35" s="58">
        <f>SUM(D36:D40)</f>
        <v>1934107.2</v>
      </c>
      <c r="E35" s="58">
        <f>SUM(E36:E40)</f>
        <v>1254820.1</v>
      </c>
      <c r="F35" s="5"/>
      <c r="G35" s="10"/>
    </row>
    <row r="36" spans="1:7" ht="14.25">
      <c r="A36" s="2" t="s">
        <v>97</v>
      </c>
      <c r="B36" s="58">
        <v>725906.6</v>
      </c>
      <c r="C36" s="58">
        <v>838660.6</v>
      </c>
      <c r="D36" s="58">
        <v>834800.4</v>
      </c>
      <c r="E36" s="58">
        <v>469816.5</v>
      </c>
      <c r="F36" s="5"/>
      <c r="G36" s="10"/>
    </row>
    <row r="37" spans="1:7" ht="14.25">
      <c r="A37" s="2" t="s">
        <v>98</v>
      </c>
      <c r="B37" s="58">
        <v>98661.6</v>
      </c>
      <c r="C37" s="58">
        <v>111237.6</v>
      </c>
      <c r="D37" s="58">
        <v>101185.7</v>
      </c>
      <c r="E37" s="58">
        <v>55909.7</v>
      </c>
      <c r="F37" s="5"/>
      <c r="G37" s="10"/>
    </row>
    <row r="38" spans="1:7" ht="14.25">
      <c r="A38" s="2" t="s">
        <v>99</v>
      </c>
      <c r="B38" s="58">
        <v>29905.6</v>
      </c>
      <c r="C38" s="58">
        <v>32055</v>
      </c>
      <c r="D38" s="58">
        <v>35061</v>
      </c>
      <c r="E38" s="58">
        <v>19055.9</v>
      </c>
      <c r="F38" s="5"/>
      <c r="G38" s="10"/>
    </row>
    <row r="39" spans="1:7" ht="14.25">
      <c r="A39" s="2" t="s">
        <v>100</v>
      </c>
      <c r="B39" s="58">
        <v>17147.4</v>
      </c>
      <c r="C39" s="58">
        <v>18189.4</v>
      </c>
      <c r="D39" s="58">
        <v>16009.2</v>
      </c>
      <c r="E39" s="58">
        <v>11769.9</v>
      </c>
      <c r="F39" s="5"/>
      <c r="G39" s="10"/>
    </row>
    <row r="40" spans="1:7" ht="14.25">
      <c r="A40" s="47" t="s">
        <v>101</v>
      </c>
      <c r="B40" s="87">
        <v>791157.2</v>
      </c>
      <c r="C40" s="87">
        <v>863382.6</v>
      </c>
      <c r="D40" s="87">
        <v>947050.9</v>
      </c>
      <c r="E40" s="87">
        <v>698268.1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207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106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4" t="s">
        <v>107</v>
      </c>
      <c r="B45" s="134"/>
      <c r="C45" s="134"/>
      <c r="D45" s="134"/>
      <c r="E45" s="134"/>
      <c r="F45" s="5"/>
      <c r="G45" s="10"/>
    </row>
    <row r="46" spans="1:7" ht="13.5" customHeight="1">
      <c r="A46" s="88" t="s">
        <v>217</v>
      </c>
      <c r="B46" s="88"/>
      <c r="C46" s="88"/>
      <c r="D46" s="88"/>
      <c r="E46" s="88"/>
      <c r="F46" s="5"/>
      <c r="G46" s="10"/>
    </row>
    <row r="47" spans="1:7" ht="6.75" customHeight="1">
      <c r="A47" s="109"/>
      <c r="B47" s="58"/>
      <c r="C47" s="109"/>
      <c r="D47" s="58"/>
      <c r="E47" s="58"/>
      <c r="F47" s="5"/>
      <c r="G47" s="10"/>
    </row>
    <row r="48" spans="1:6" ht="13.5" customHeight="1">
      <c r="A48" s="2" t="s">
        <v>237</v>
      </c>
      <c r="B48" s="58"/>
      <c r="C48" s="109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203</v>
      </c>
      <c r="B1" s="47"/>
      <c r="C1" s="47"/>
      <c r="D1" s="87"/>
      <c r="E1" s="89"/>
      <c r="F1" s="36"/>
    </row>
    <row r="2" spans="1:6" ht="14.25">
      <c r="A2" s="2"/>
      <c r="B2" s="90" t="s">
        <v>208</v>
      </c>
      <c r="C2" s="90" t="s">
        <v>215</v>
      </c>
      <c r="D2" s="90" t="s">
        <v>216</v>
      </c>
      <c r="E2" s="90" t="s">
        <v>216</v>
      </c>
      <c r="F2" s="36"/>
    </row>
    <row r="3" spans="1:6" ht="14.25">
      <c r="A3" s="52" t="s">
        <v>1</v>
      </c>
      <c r="B3" s="91">
        <v>2021</v>
      </c>
      <c r="C3" s="91">
        <v>2021</v>
      </c>
      <c r="D3" s="91">
        <v>2021</v>
      </c>
      <c r="E3" s="91">
        <v>2020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5" t="s">
        <v>53</v>
      </c>
      <c r="C5" s="125"/>
      <c r="D5" s="125"/>
      <c r="E5" s="125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4.25">
      <c r="A7" s="2" t="s">
        <v>96</v>
      </c>
      <c r="B7" s="58">
        <f>SUM(B8:B12)</f>
        <v>207190.1</v>
      </c>
      <c r="C7" s="58">
        <f>SUM(C8:C12)</f>
        <v>213726.2</v>
      </c>
      <c r="D7" s="58">
        <f>SUM(D8:D12)</f>
        <v>207335.7</v>
      </c>
      <c r="E7" s="58">
        <f>SUM(E8:E12)</f>
        <v>117148.5</v>
      </c>
      <c r="F7" s="5"/>
    </row>
    <row r="8" spans="1:6" ht="14.25">
      <c r="A8" s="2" t="s">
        <v>97</v>
      </c>
      <c r="B8" s="58">
        <v>101860.5</v>
      </c>
      <c r="C8" s="58">
        <v>106674.2</v>
      </c>
      <c r="D8" s="58">
        <v>101327.2</v>
      </c>
      <c r="E8" s="58">
        <v>35955.3</v>
      </c>
      <c r="F8" s="36"/>
    </row>
    <row r="9" spans="1:6" ht="14.25">
      <c r="A9" s="2" t="s">
        <v>98</v>
      </c>
      <c r="B9" s="58">
        <v>4495.8</v>
      </c>
      <c r="C9" s="58">
        <v>4946.4</v>
      </c>
      <c r="D9" s="58">
        <v>5069.8</v>
      </c>
      <c r="E9" s="58">
        <v>3971</v>
      </c>
      <c r="F9" s="36"/>
    </row>
    <row r="10" spans="1:6" ht="14.25">
      <c r="A10" s="2" t="s">
        <v>99</v>
      </c>
      <c r="B10" s="58">
        <v>2346.8</v>
      </c>
      <c r="C10" s="58">
        <v>2260.5</v>
      </c>
      <c r="D10" s="58">
        <v>2597.1</v>
      </c>
      <c r="E10" s="58">
        <v>1788.3</v>
      </c>
      <c r="F10" s="36"/>
    </row>
    <row r="11" spans="1:6" ht="14.25">
      <c r="A11" s="2" t="s">
        <v>100</v>
      </c>
      <c r="B11" s="58">
        <v>999.7</v>
      </c>
      <c r="C11" s="58">
        <v>1028.1</v>
      </c>
      <c r="D11" s="58">
        <v>1119.7</v>
      </c>
      <c r="E11" s="58">
        <v>819.6</v>
      </c>
      <c r="F11" s="36"/>
    </row>
    <row r="12" spans="1:6" ht="14.25">
      <c r="A12" s="2" t="s">
        <v>101</v>
      </c>
      <c r="B12" s="58">
        <v>97487.3</v>
      </c>
      <c r="C12" s="58">
        <v>98817</v>
      </c>
      <c r="D12" s="58">
        <v>97221.9</v>
      </c>
      <c r="E12" s="58">
        <v>74614.3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102</v>
      </c>
      <c r="B14" s="58">
        <f>SUM(B15:B19)</f>
        <v>29054.6</v>
      </c>
      <c r="C14" s="58">
        <f>SUM(C15:C19)</f>
        <v>28705.4</v>
      </c>
      <c r="D14" s="58">
        <f>SUM(D15:D19)</f>
        <v>29224.5</v>
      </c>
      <c r="E14" s="58">
        <f>SUM(E15:E19)</f>
        <v>16468.9</v>
      </c>
      <c r="F14" s="29"/>
    </row>
    <row r="15" spans="1:6" ht="14.25">
      <c r="A15" s="2" t="s">
        <v>97</v>
      </c>
      <c r="B15" s="58">
        <v>13021</v>
      </c>
      <c r="C15" s="58">
        <v>11581.6</v>
      </c>
      <c r="D15" s="58">
        <v>10877.6</v>
      </c>
      <c r="E15" s="58">
        <v>6737.3</v>
      </c>
      <c r="F15" s="36"/>
    </row>
    <row r="16" spans="1:6" ht="14.25">
      <c r="A16" s="2" t="s">
        <v>98</v>
      </c>
      <c r="B16" s="58">
        <v>716.1</v>
      </c>
      <c r="C16" s="58">
        <v>710.5</v>
      </c>
      <c r="D16" s="58">
        <v>676</v>
      </c>
      <c r="E16" s="58">
        <v>289.6</v>
      </c>
      <c r="F16" s="36"/>
    </row>
    <row r="17" spans="1:6" ht="14.25">
      <c r="A17" s="2" t="s">
        <v>99</v>
      </c>
      <c r="B17" s="58">
        <v>2041.8</v>
      </c>
      <c r="C17" s="58">
        <v>2889.3</v>
      </c>
      <c r="D17" s="58">
        <v>3408.4</v>
      </c>
      <c r="E17" s="58">
        <v>1350.7</v>
      </c>
      <c r="F17" s="36"/>
    </row>
    <row r="18" spans="1:6" ht="14.25">
      <c r="A18" s="2" t="s">
        <v>100</v>
      </c>
      <c r="B18" s="58">
        <v>1884.8</v>
      </c>
      <c r="C18" s="58">
        <v>2736.8</v>
      </c>
      <c r="D18" s="58">
        <v>3368.2</v>
      </c>
      <c r="E18" s="58">
        <v>1102.1</v>
      </c>
      <c r="F18" s="36"/>
    </row>
    <row r="19" spans="1:6" ht="14.25">
      <c r="A19" s="2" t="s">
        <v>101</v>
      </c>
      <c r="B19" s="58">
        <v>11390.9</v>
      </c>
      <c r="C19" s="58">
        <v>10787.2</v>
      </c>
      <c r="D19" s="58">
        <v>10894.3</v>
      </c>
      <c r="E19" s="58">
        <v>6989.2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103</v>
      </c>
      <c r="B21" s="58">
        <f>SUM(B22:B26)</f>
        <v>5180</v>
      </c>
      <c r="C21" s="58">
        <f>SUM(C22:C26)</f>
        <v>5215.9</v>
      </c>
      <c r="D21" s="58">
        <f>SUM(D22:D26)</f>
        <v>4556.6</v>
      </c>
      <c r="E21" s="58">
        <f>SUM(E22:E26)</f>
        <v>3662.6</v>
      </c>
      <c r="F21" s="5"/>
    </row>
    <row r="22" spans="1:6" ht="14.25">
      <c r="A22" s="2" t="s">
        <v>97</v>
      </c>
      <c r="B22" s="58">
        <v>2449.4</v>
      </c>
      <c r="C22" s="58">
        <v>2493.9</v>
      </c>
      <c r="D22" s="58">
        <v>2021.8</v>
      </c>
      <c r="E22" s="58">
        <v>1738.6</v>
      </c>
      <c r="F22" s="36"/>
    </row>
    <row r="23" spans="1:6" ht="14.25">
      <c r="A23" s="2" t="s">
        <v>98</v>
      </c>
      <c r="B23" s="58">
        <v>228.6</v>
      </c>
      <c r="C23" s="58">
        <v>183.9</v>
      </c>
      <c r="D23" s="58">
        <v>154</v>
      </c>
      <c r="E23" s="58">
        <v>86.1</v>
      </c>
      <c r="F23" s="36"/>
    </row>
    <row r="24" spans="1:6" ht="14.25">
      <c r="A24" s="2" t="s">
        <v>99</v>
      </c>
      <c r="B24" s="58">
        <v>70.9</v>
      </c>
      <c r="C24" s="58">
        <v>75.4</v>
      </c>
      <c r="D24" s="58">
        <v>53.9</v>
      </c>
      <c r="E24" s="58">
        <v>42.8</v>
      </c>
      <c r="F24" s="36"/>
    </row>
    <row r="25" spans="1:6" ht="14.25">
      <c r="A25" s="2" t="s">
        <v>100</v>
      </c>
      <c r="B25" s="58">
        <v>100.1</v>
      </c>
      <c r="C25" s="58">
        <v>85.7</v>
      </c>
      <c r="D25" s="58">
        <v>75.2</v>
      </c>
      <c r="E25" s="58">
        <v>31.9</v>
      </c>
      <c r="F25" s="36"/>
    </row>
    <row r="26" spans="1:6" ht="14.25">
      <c r="A26" s="2" t="s">
        <v>101</v>
      </c>
      <c r="B26" s="58">
        <v>2331</v>
      </c>
      <c r="C26" s="58">
        <v>2377</v>
      </c>
      <c r="D26" s="58">
        <v>2251.7</v>
      </c>
      <c r="E26" s="58">
        <v>1763.2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104</v>
      </c>
      <c r="B28" s="58">
        <f>SUM(B29:B33)</f>
        <v>18196.8</v>
      </c>
      <c r="C28" s="58">
        <f>SUM(C29:C33)</f>
        <v>17079.5</v>
      </c>
      <c r="D28" s="58">
        <f>SUM(D29:D33)</f>
        <v>18868.5</v>
      </c>
      <c r="E28" s="58">
        <f>SUM(E29:E33)</f>
        <v>16138.400000000001</v>
      </c>
      <c r="F28" s="5"/>
    </row>
    <row r="29" spans="1:6" ht="14.25">
      <c r="A29" s="2" t="s">
        <v>97</v>
      </c>
      <c r="B29" s="58">
        <v>1718.6</v>
      </c>
      <c r="C29" s="58">
        <v>1535.9</v>
      </c>
      <c r="D29" s="58">
        <v>1607.9</v>
      </c>
      <c r="E29" s="58">
        <v>1476.4</v>
      </c>
      <c r="F29" s="36"/>
    </row>
    <row r="30" spans="1:6" ht="14.25">
      <c r="A30" s="2" t="s">
        <v>98</v>
      </c>
      <c r="B30" s="58">
        <v>1119.7</v>
      </c>
      <c r="C30" s="58">
        <v>1011.2</v>
      </c>
      <c r="D30" s="58">
        <v>981.8</v>
      </c>
      <c r="E30" s="58">
        <v>854.2</v>
      </c>
      <c r="F30" s="36"/>
    </row>
    <row r="31" spans="1:6" ht="14.25">
      <c r="A31" s="2" t="s">
        <v>99</v>
      </c>
      <c r="B31" s="58">
        <v>1378.2</v>
      </c>
      <c r="C31" s="58">
        <v>1174.2</v>
      </c>
      <c r="D31" s="58">
        <v>1514.3</v>
      </c>
      <c r="E31" s="58">
        <v>1068.7</v>
      </c>
      <c r="F31" s="36"/>
    </row>
    <row r="32" spans="1:6" ht="14.25">
      <c r="A32" s="2" t="s">
        <v>100</v>
      </c>
      <c r="B32" s="58">
        <v>50.2</v>
      </c>
      <c r="C32" s="58">
        <v>26.7</v>
      </c>
      <c r="D32" s="58">
        <v>23.4</v>
      </c>
      <c r="E32" s="58">
        <v>35.9</v>
      </c>
      <c r="F32" s="36"/>
    </row>
    <row r="33" spans="1:6" ht="14.25">
      <c r="A33" s="2" t="s">
        <v>101</v>
      </c>
      <c r="B33" s="58">
        <v>13930.1</v>
      </c>
      <c r="C33" s="58">
        <v>13331.5</v>
      </c>
      <c r="D33" s="58">
        <v>14741.1</v>
      </c>
      <c r="E33" s="58">
        <v>12703.2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108</v>
      </c>
      <c r="B35" s="58">
        <f>SUM(B36:B40)</f>
        <v>259901.6</v>
      </c>
      <c r="C35" s="58">
        <f>SUM(C36:C40)</f>
        <v>265068.8</v>
      </c>
      <c r="D35" s="58">
        <f>SUM(D36:D40)</f>
        <v>260278</v>
      </c>
      <c r="E35" s="58">
        <f>SUM(E36:E40)</f>
        <v>153589.8</v>
      </c>
      <c r="F35" s="36"/>
    </row>
    <row r="36" spans="1:6" ht="14.25">
      <c r="A36" s="2" t="s">
        <v>97</v>
      </c>
      <c r="B36" s="58">
        <v>119157.6</v>
      </c>
      <c r="C36" s="58">
        <v>122411.9</v>
      </c>
      <c r="D36" s="58">
        <v>115931.2</v>
      </c>
      <c r="E36" s="58">
        <v>45964.5</v>
      </c>
      <c r="F36" s="36"/>
    </row>
    <row r="37" spans="1:6" ht="14.25">
      <c r="A37" s="2" t="s">
        <v>98</v>
      </c>
      <c r="B37" s="58">
        <v>6570.2</v>
      </c>
      <c r="C37" s="58">
        <v>6865.9</v>
      </c>
      <c r="D37" s="58">
        <v>6892.7</v>
      </c>
      <c r="E37" s="58">
        <v>5207.4</v>
      </c>
      <c r="F37" s="36"/>
    </row>
    <row r="38" spans="1:6" ht="14.25">
      <c r="A38" s="2" t="s">
        <v>99</v>
      </c>
      <c r="B38" s="58">
        <v>5848.1</v>
      </c>
      <c r="C38" s="58">
        <v>6413.6</v>
      </c>
      <c r="D38" s="58">
        <v>7584</v>
      </c>
      <c r="E38" s="58">
        <v>4256.5</v>
      </c>
      <c r="F38" s="36"/>
    </row>
    <row r="39" spans="1:6" ht="14.25">
      <c r="A39" s="2" t="s">
        <v>100</v>
      </c>
      <c r="B39" s="58">
        <v>3034.7</v>
      </c>
      <c r="C39" s="58">
        <v>3877.3</v>
      </c>
      <c r="D39" s="58">
        <v>4586.5</v>
      </c>
      <c r="E39" s="58">
        <v>1989.4</v>
      </c>
      <c r="F39" s="36"/>
    </row>
    <row r="40" spans="1:6" ht="14.25">
      <c r="A40" s="47" t="s">
        <v>101</v>
      </c>
      <c r="B40" s="87">
        <v>125291</v>
      </c>
      <c r="C40" s="87">
        <v>125500.1</v>
      </c>
      <c r="D40" s="87">
        <v>125283.6</v>
      </c>
      <c r="E40" s="87">
        <v>96172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207</v>
      </c>
      <c r="B42" s="58"/>
      <c r="C42" s="58"/>
      <c r="D42" s="58"/>
      <c r="E42" s="58"/>
      <c r="F42" s="36"/>
    </row>
    <row r="43" spans="1:6" ht="13.5" customHeight="1">
      <c r="A43" s="2" t="s">
        <v>106</v>
      </c>
      <c r="B43" s="123"/>
      <c r="C43" s="123"/>
      <c r="D43" s="119"/>
      <c r="E43" s="21"/>
      <c r="F43" s="36"/>
    </row>
    <row r="44" spans="1:6" ht="6.75" customHeight="1">
      <c r="A44" s="109"/>
      <c r="B44" s="21"/>
      <c r="C44" s="21"/>
      <c r="D44" s="119"/>
      <c r="E44" s="21"/>
      <c r="F44" s="36"/>
    </row>
    <row r="45" spans="1:6" ht="13.5" customHeight="1">
      <c r="A45" s="135" t="s">
        <v>107</v>
      </c>
      <c r="B45" s="135"/>
      <c r="C45" s="135"/>
      <c r="D45" s="135"/>
      <c r="E45" s="135"/>
      <c r="F45" s="36"/>
    </row>
    <row r="46" spans="1:6" ht="13.5" customHeight="1">
      <c r="A46" s="74" t="s">
        <v>217</v>
      </c>
      <c r="B46" s="74"/>
      <c r="C46" s="74"/>
      <c r="D46" s="74"/>
      <c r="E46" s="74"/>
      <c r="F46" s="36"/>
    </row>
    <row r="47" spans="1:6" ht="6.75" customHeight="1">
      <c r="A47" s="109"/>
      <c r="B47" s="123"/>
      <c r="C47" s="123"/>
      <c r="D47" s="119"/>
      <c r="E47" s="21"/>
      <c r="F47" s="36"/>
    </row>
    <row r="48" spans="1:6" ht="13.5" customHeight="1">
      <c r="A48" s="2" t="s">
        <v>237</v>
      </c>
      <c r="B48" s="109"/>
      <c r="C48" s="109"/>
      <c r="D48" s="58"/>
      <c r="E48" s="109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2" t="s">
        <v>204</v>
      </c>
      <c r="B1" s="93"/>
      <c r="C1" s="58"/>
      <c r="D1" s="93"/>
      <c r="E1" s="93"/>
      <c r="F1" s="5"/>
    </row>
    <row r="2" spans="1:6" ht="14.25">
      <c r="A2" s="93"/>
      <c r="B2" s="46" t="s">
        <v>208</v>
      </c>
      <c r="C2" s="46" t="s">
        <v>215</v>
      </c>
      <c r="D2" s="46" t="s">
        <v>216</v>
      </c>
      <c r="E2" s="46" t="s">
        <v>216</v>
      </c>
      <c r="F2" s="5"/>
    </row>
    <row r="3" spans="1:6" ht="14.25">
      <c r="A3" s="94" t="s">
        <v>109</v>
      </c>
      <c r="B3" s="48">
        <v>2021</v>
      </c>
      <c r="C3" s="48">
        <v>2021</v>
      </c>
      <c r="D3" s="48">
        <v>2021</v>
      </c>
      <c r="E3" s="48">
        <v>2020</v>
      </c>
      <c r="F3" s="5"/>
    </row>
    <row r="4" spans="1:6" ht="8.25" customHeight="1">
      <c r="A4" s="95"/>
      <c r="B4" s="68"/>
      <c r="C4" s="68"/>
      <c r="D4" s="56"/>
      <c r="E4" s="56"/>
      <c r="F4" s="11"/>
    </row>
    <row r="5" spans="1:6" ht="14.25">
      <c r="A5" s="93"/>
      <c r="B5" s="125" t="s">
        <v>110</v>
      </c>
      <c r="C5" s="125"/>
      <c r="D5" s="125"/>
      <c r="E5" s="125"/>
      <c r="F5" s="15"/>
    </row>
    <row r="6" spans="1:6" ht="7.5" customHeight="1">
      <c r="A6" s="93"/>
      <c r="B6" s="59"/>
      <c r="C6" s="96"/>
      <c r="D6" s="55"/>
      <c r="E6" s="55"/>
      <c r="F6" s="15"/>
    </row>
    <row r="7" spans="1:6" ht="14.25">
      <c r="A7" s="93" t="s">
        <v>111</v>
      </c>
      <c r="B7" s="68">
        <v>116093.7</v>
      </c>
      <c r="C7" s="68">
        <v>131132.9</v>
      </c>
      <c r="D7" s="68">
        <v>134441</v>
      </c>
      <c r="E7" s="58">
        <v>61461.7</v>
      </c>
      <c r="F7" s="5"/>
    </row>
    <row r="8" spans="1:6" ht="14.25">
      <c r="A8" s="93" t="s">
        <v>112</v>
      </c>
      <c r="B8" s="68">
        <v>2882.4</v>
      </c>
      <c r="C8" s="68">
        <v>2899.4</v>
      </c>
      <c r="D8" s="68">
        <v>3038.2</v>
      </c>
      <c r="E8" s="58">
        <v>2734.6</v>
      </c>
      <c r="F8" s="5"/>
    </row>
    <row r="9" spans="1:6" ht="14.25">
      <c r="A9" s="93" t="s">
        <v>113</v>
      </c>
      <c r="B9" s="68">
        <v>8702</v>
      </c>
      <c r="C9" s="68">
        <v>11744</v>
      </c>
      <c r="D9" s="68">
        <v>9577.3</v>
      </c>
      <c r="E9" s="58">
        <v>4769.3</v>
      </c>
      <c r="F9" s="5"/>
    </row>
    <row r="10" spans="1:6" ht="14.25">
      <c r="A10" s="93" t="s">
        <v>114</v>
      </c>
      <c r="B10" s="68">
        <v>12863.9</v>
      </c>
      <c r="C10" s="68">
        <v>14111.2</v>
      </c>
      <c r="D10" s="68">
        <v>15361</v>
      </c>
      <c r="E10" s="58">
        <v>2647.1</v>
      </c>
      <c r="F10" s="5"/>
    </row>
    <row r="11" spans="1:6" ht="14.25">
      <c r="A11" s="93" t="s">
        <v>115</v>
      </c>
      <c r="B11" s="68">
        <v>9034.7</v>
      </c>
      <c r="C11" s="68">
        <v>9283.7</v>
      </c>
      <c r="D11" s="68">
        <v>10363.9</v>
      </c>
      <c r="E11" s="58">
        <v>5878.2</v>
      </c>
      <c r="F11" s="5"/>
    </row>
    <row r="12" spans="1:6" ht="14.25">
      <c r="A12" s="93" t="s">
        <v>116</v>
      </c>
      <c r="B12" s="68">
        <v>10962</v>
      </c>
      <c r="C12" s="68">
        <v>10441.4</v>
      </c>
      <c r="D12" s="68">
        <v>9883.4</v>
      </c>
      <c r="E12" s="58">
        <v>5191.4</v>
      </c>
      <c r="F12" s="5"/>
    </row>
    <row r="13" spans="1:6" ht="14.25">
      <c r="A13" s="93" t="s">
        <v>117</v>
      </c>
      <c r="B13" s="68">
        <v>22768.6</v>
      </c>
      <c r="C13" s="68">
        <v>26598.1</v>
      </c>
      <c r="D13" s="68">
        <v>29389.1</v>
      </c>
      <c r="E13" s="58">
        <v>8436.3</v>
      </c>
      <c r="F13" s="5"/>
    </row>
    <row r="14" spans="1:6" ht="14.25">
      <c r="A14" s="93" t="s">
        <v>118</v>
      </c>
      <c r="B14" s="68">
        <v>28073.5</v>
      </c>
      <c r="C14" s="68">
        <v>33558.7</v>
      </c>
      <c r="D14" s="68">
        <v>34973.4</v>
      </c>
      <c r="E14" s="58">
        <v>20394.4</v>
      </c>
      <c r="F14" s="5"/>
    </row>
    <row r="15" spans="1:6" ht="14.25">
      <c r="A15" s="93" t="s">
        <v>119</v>
      </c>
      <c r="B15" s="68">
        <v>20757.9</v>
      </c>
      <c r="C15" s="68">
        <v>22422</v>
      </c>
      <c r="D15" s="68">
        <v>21783.6</v>
      </c>
      <c r="E15" s="58">
        <v>11324.3</v>
      </c>
      <c r="F15" s="5"/>
    </row>
    <row r="16" spans="1:6" ht="14.25">
      <c r="A16" s="93" t="s">
        <v>120</v>
      </c>
      <c r="B16" s="68">
        <v>3820</v>
      </c>
      <c r="C16" s="68">
        <v>4309.8</v>
      </c>
      <c r="D16" s="68">
        <v>4510</v>
      </c>
      <c r="E16" s="58">
        <v>1736.3</v>
      </c>
      <c r="F16" s="5"/>
    </row>
    <row r="17" spans="1:6" ht="14.25">
      <c r="A17" s="93" t="s">
        <v>121</v>
      </c>
      <c r="B17" s="68">
        <v>1044.6</v>
      </c>
      <c r="C17" s="68">
        <v>1434.7</v>
      </c>
      <c r="D17" s="68">
        <v>1623.3</v>
      </c>
      <c r="E17" s="58">
        <v>589.1</v>
      </c>
      <c r="F17" s="5"/>
    </row>
    <row r="18" spans="1:6" ht="14.25">
      <c r="A18" s="93" t="s">
        <v>122</v>
      </c>
      <c r="B18" s="68">
        <v>2416</v>
      </c>
      <c r="C18" s="68">
        <v>2538.4</v>
      </c>
      <c r="D18" s="68">
        <v>2619.4</v>
      </c>
      <c r="E18" s="58">
        <v>910.3</v>
      </c>
      <c r="F18" s="5"/>
    </row>
    <row r="19" spans="1:6" ht="14.25">
      <c r="A19" s="93" t="s">
        <v>123</v>
      </c>
      <c r="B19" s="68">
        <v>26232.7</v>
      </c>
      <c r="C19" s="68">
        <v>26300.4</v>
      </c>
      <c r="D19" s="68">
        <v>24817.4</v>
      </c>
      <c r="E19" s="58">
        <v>13055</v>
      </c>
      <c r="F19" s="5"/>
    </row>
    <row r="20" spans="1:6" ht="14.25">
      <c r="A20" s="93" t="s">
        <v>124</v>
      </c>
      <c r="B20" s="68">
        <v>1335.3</v>
      </c>
      <c r="C20" s="68">
        <v>1315.3</v>
      </c>
      <c r="D20" s="68">
        <v>1232.4</v>
      </c>
      <c r="E20" s="58">
        <v>914.7</v>
      </c>
      <c r="F20" s="5"/>
    </row>
    <row r="21" spans="1:6" ht="14.25">
      <c r="A21" s="93" t="s">
        <v>125</v>
      </c>
      <c r="B21" s="68">
        <v>2474.7</v>
      </c>
      <c r="C21" s="68">
        <v>2239.8</v>
      </c>
      <c r="D21" s="68">
        <v>2330.4</v>
      </c>
      <c r="E21" s="58">
        <v>1360.7</v>
      </c>
      <c r="F21" s="5"/>
    </row>
    <row r="22" spans="1:6" ht="14.25">
      <c r="A22" s="93" t="s">
        <v>126</v>
      </c>
      <c r="B22" s="68">
        <v>2680.7</v>
      </c>
      <c r="C22" s="68">
        <v>2288.6</v>
      </c>
      <c r="D22" s="68">
        <v>2392.8</v>
      </c>
      <c r="E22" s="58">
        <v>906.8</v>
      </c>
      <c r="F22" s="5"/>
    </row>
    <row r="23" spans="1:6" ht="14.25">
      <c r="A23" s="93" t="s">
        <v>127</v>
      </c>
      <c r="B23" s="68">
        <v>16927.1</v>
      </c>
      <c r="C23" s="68">
        <v>17455.7</v>
      </c>
      <c r="D23" s="68">
        <v>16050.5</v>
      </c>
      <c r="E23" s="58">
        <v>7834.7</v>
      </c>
      <c r="F23" s="5"/>
    </row>
    <row r="24" spans="1:6" ht="14.25">
      <c r="A24" s="93" t="s">
        <v>128</v>
      </c>
      <c r="B24" s="68">
        <v>562584.9</v>
      </c>
      <c r="C24" s="68">
        <v>655994.4</v>
      </c>
      <c r="D24" s="68">
        <v>652623</v>
      </c>
      <c r="E24" s="58">
        <v>384343.6</v>
      </c>
      <c r="F24" s="5"/>
    </row>
    <row r="25" spans="1:6" ht="14.25">
      <c r="A25" s="93" t="s">
        <v>129</v>
      </c>
      <c r="B25" s="68">
        <v>1037.8</v>
      </c>
      <c r="C25" s="68">
        <v>1048.6</v>
      </c>
      <c r="D25" s="68">
        <v>789.6</v>
      </c>
      <c r="E25" s="58">
        <v>797.3</v>
      </c>
      <c r="F25" s="5"/>
    </row>
    <row r="26" spans="1:6" ht="14.25">
      <c r="A26" s="93" t="s">
        <v>130</v>
      </c>
      <c r="B26" s="68">
        <v>58944.8</v>
      </c>
      <c r="C26" s="68">
        <v>79106.6</v>
      </c>
      <c r="D26" s="68">
        <v>79087.4</v>
      </c>
      <c r="E26" s="58">
        <v>30399.4</v>
      </c>
      <c r="F26" s="5"/>
    </row>
    <row r="27" spans="1:6" ht="14.25">
      <c r="A27" s="93" t="s">
        <v>131</v>
      </c>
      <c r="B27" s="68">
        <v>22324</v>
      </c>
      <c r="C27" s="68">
        <v>19608.1</v>
      </c>
      <c r="D27" s="68">
        <v>19139.4</v>
      </c>
      <c r="E27" s="58">
        <v>15769.4</v>
      </c>
      <c r="F27" s="5"/>
    </row>
    <row r="28" spans="1:6" ht="14.25">
      <c r="A28" s="93" t="s">
        <v>132</v>
      </c>
      <c r="B28" s="68">
        <v>161370.4</v>
      </c>
      <c r="C28" s="68">
        <v>203484.8</v>
      </c>
      <c r="D28" s="68">
        <v>244457.2</v>
      </c>
      <c r="E28" s="58">
        <v>166539.6</v>
      </c>
      <c r="F28" s="5"/>
    </row>
    <row r="29" spans="1:6" ht="14.25">
      <c r="A29" s="93" t="s">
        <v>134</v>
      </c>
      <c r="B29" s="68">
        <v>121044.8</v>
      </c>
      <c r="C29" s="68">
        <v>131698.3</v>
      </c>
      <c r="D29" s="68">
        <v>107690</v>
      </c>
      <c r="E29" s="58">
        <v>39916.6</v>
      </c>
      <c r="F29" s="5"/>
    </row>
    <row r="30" spans="1:6" ht="14.25">
      <c r="A30" s="93" t="s">
        <v>135</v>
      </c>
      <c r="B30" s="68">
        <v>23775.7</v>
      </c>
      <c r="C30" s="68">
        <v>21473.1</v>
      </c>
      <c r="D30" s="68">
        <v>18033.1</v>
      </c>
      <c r="E30" s="58">
        <v>12904.4</v>
      </c>
      <c r="F30" s="5"/>
    </row>
    <row r="31" spans="1:6" ht="14.25">
      <c r="A31" s="93" t="s">
        <v>136</v>
      </c>
      <c r="B31" s="68">
        <v>374</v>
      </c>
      <c r="C31" s="68">
        <v>743.3</v>
      </c>
      <c r="D31" s="68">
        <v>610.1</v>
      </c>
      <c r="E31" s="58">
        <v>550.4</v>
      </c>
      <c r="F31" s="5"/>
    </row>
    <row r="32" spans="1:6" ht="14.25">
      <c r="A32" s="93" t="s">
        <v>137</v>
      </c>
      <c r="B32" s="68">
        <v>687.6</v>
      </c>
      <c r="C32" s="68">
        <v>1110.7</v>
      </c>
      <c r="D32" s="68">
        <v>966.8</v>
      </c>
      <c r="E32" s="58">
        <v>675.2</v>
      </c>
      <c r="F32" s="5"/>
    </row>
    <row r="33" spans="1:6" ht="14.25">
      <c r="A33" s="93" t="s">
        <v>138</v>
      </c>
      <c r="B33" s="68">
        <v>3724.1</v>
      </c>
      <c r="C33" s="68">
        <v>4416.3</v>
      </c>
      <c r="D33" s="68">
        <v>3677.3</v>
      </c>
      <c r="E33" s="58">
        <v>2663.3</v>
      </c>
      <c r="F33" s="5"/>
    </row>
    <row r="34" spans="1:6" ht="14.25">
      <c r="A34" s="93" t="s">
        <v>139</v>
      </c>
      <c r="B34" s="68">
        <v>1737</v>
      </c>
      <c r="C34" s="68">
        <v>1477.2</v>
      </c>
      <c r="D34" s="68">
        <v>995.7</v>
      </c>
      <c r="E34" s="58">
        <v>957.9</v>
      </c>
      <c r="F34" s="5"/>
    </row>
    <row r="35" spans="1:6" ht="14.25">
      <c r="A35" s="93" t="s">
        <v>238</v>
      </c>
      <c r="B35" s="68">
        <v>1548.1</v>
      </c>
      <c r="C35" s="68">
        <v>1420.7</v>
      </c>
      <c r="D35" s="68">
        <v>1038.5</v>
      </c>
      <c r="E35" s="58">
        <v>681.6</v>
      </c>
      <c r="F35" s="5"/>
    </row>
    <row r="36" spans="1:6" ht="14.25">
      <c r="A36" s="93" t="s">
        <v>140</v>
      </c>
      <c r="B36" s="68">
        <v>73311.5</v>
      </c>
      <c r="C36" s="68">
        <v>92713.5</v>
      </c>
      <c r="D36" s="68">
        <v>87451.1</v>
      </c>
      <c r="E36" s="58">
        <v>43225.1</v>
      </c>
      <c r="F36" s="5"/>
    </row>
    <row r="37" spans="1:6" ht="14.25">
      <c r="A37" s="93" t="s">
        <v>141</v>
      </c>
      <c r="B37" s="68">
        <v>2492.9</v>
      </c>
      <c r="C37" s="68">
        <v>1909.1</v>
      </c>
      <c r="D37" s="68">
        <v>2029.3</v>
      </c>
      <c r="E37" s="58">
        <v>961.2</v>
      </c>
      <c r="F37" s="5"/>
    </row>
    <row r="38" spans="1:6" ht="14.25">
      <c r="A38" s="93" t="s">
        <v>142</v>
      </c>
      <c r="B38" s="68">
        <v>4372.9</v>
      </c>
      <c r="C38" s="68">
        <v>5514.7</v>
      </c>
      <c r="D38" s="68">
        <v>6790.2</v>
      </c>
      <c r="E38" s="58">
        <v>5131</v>
      </c>
      <c r="F38" s="5"/>
    </row>
    <row r="39" spans="1:6" ht="14.25">
      <c r="A39" s="93" t="s">
        <v>143</v>
      </c>
      <c r="B39" s="68">
        <v>6337.3</v>
      </c>
      <c r="C39" s="68">
        <v>6900</v>
      </c>
      <c r="D39" s="68">
        <v>5564.4</v>
      </c>
      <c r="E39" s="58">
        <v>2941.3</v>
      </c>
      <c r="F39" s="5"/>
    </row>
    <row r="40" spans="1:6" ht="14.25">
      <c r="A40" s="93" t="s">
        <v>144</v>
      </c>
      <c r="B40" s="68">
        <v>1478.9</v>
      </c>
      <c r="C40" s="68">
        <v>1365.4</v>
      </c>
      <c r="D40" s="68">
        <v>1369.1</v>
      </c>
      <c r="E40" s="58">
        <v>1269.1</v>
      </c>
      <c r="F40" s="5"/>
    </row>
    <row r="41" spans="1:6" ht="14.25">
      <c r="A41" s="93" t="s">
        <v>145</v>
      </c>
      <c r="B41" s="68">
        <v>5032.2</v>
      </c>
      <c r="C41" s="68">
        <v>4610.4</v>
      </c>
      <c r="D41" s="68">
        <v>3714.6</v>
      </c>
      <c r="E41" s="58">
        <v>4073.7</v>
      </c>
      <c r="F41" s="5"/>
    </row>
    <row r="42" spans="1:6" ht="14.25">
      <c r="A42" s="93" t="s">
        <v>146</v>
      </c>
      <c r="B42" s="68">
        <v>71838.7</v>
      </c>
      <c r="C42" s="68">
        <v>75572.2</v>
      </c>
      <c r="D42" s="68">
        <v>67753.1</v>
      </c>
      <c r="E42" s="58">
        <v>51514.1</v>
      </c>
      <c r="F42" s="5"/>
    </row>
    <row r="43" spans="1:6" ht="14.25">
      <c r="A43" s="93" t="s">
        <v>147</v>
      </c>
      <c r="B43" s="68">
        <v>51.1</v>
      </c>
      <c r="C43" s="68">
        <v>35.6</v>
      </c>
      <c r="D43" s="68">
        <v>28.2</v>
      </c>
      <c r="E43" s="58">
        <v>52.2</v>
      </c>
      <c r="F43" s="5"/>
    </row>
    <row r="44" spans="1:6" ht="14.25">
      <c r="A44" s="93" t="s">
        <v>148</v>
      </c>
      <c r="B44" s="68">
        <v>17124.3</v>
      </c>
      <c r="C44" s="68">
        <v>20887.5</v>
      </c>
      <c r="D44" s="68">
        <v>18380.8</v>
      </c>
      <c r="E44" s="58">
        <v>9167.9</v>
      </c>
      <c r="F44" s="5"/>
    </row>
    <row r="45" spans="1:6" ht="14.25">
      <c r="A45" s="93" t="s">
        <v>149</v>
      </c>
      <c r="B45" s="68">
        <v>8850.1</v>
      </c>
      <c r="C45" s="68">
        <v>7766.9</v>
      </c>
      <c r="D45" s="68">
        <v>8227.7</v>
      </c>
      <c r="E45" s="58">
        <v>4453.4</v>
      </c>
      <c r="F45" s="5"/>
    </row>
    <row r="46" spans="1:6" ht="14.25">
      <c r="A46" s="93" t="s">
        <v>209</v>
      </c>
      <c r="B46" s="68">
        <v>597</v>
      </c>
      <c r="C46" s="68">
        <v>3194.4</v>
      </c>
      <c r="D46" s="68">
        <v>2019</v>
      </c>
      <c r="E46" s="58">
        <v>1211.8</v>
      </c>
      <c r="F46" s="5"/>
    </row>
    <row r="47" spans="1:6" ht="14.25">
      <c r="A47" s="93" t="s">
        <v>150</v>
      </c>
      <c r="B47" s="68">
        <v>2525.7</v>
      </c>
      <c r="C47" s="68">
        <v>2769.5</v>
      </c>
      <c r="D47" s="68">
        <v>2565.3</v>
      </c>
      <c r="E47" s="58">
        <v>1541.8</v>
      </c>
      <c r="F47" s="5"/>
    </row>
    <row r="48" spans="1:6" ht="14.25">
      <c r="A48" s="93" t="s">
        <v>151</v>
      </c>
      <c r="B48" s="68">
        <v>1705</v>
      </c>
      <c r="C48" s="68">
        <v>2327.6</v>
      </c>
      <c r="D48" s="68">
        <v>1763</v>
      </c>
      <c r="E48" s="58">
        <v>420.4</v>
      </c>
      <c r="F48" s="5"/>
    </row>
    <row r="49" spans="1:6" ht="14.25">
      <c r="A49" s="93" t="s">
        <v>195</v>
      </c>
      <c r="B49" s="68">
        <v>1908.1</v>
      </c>
      <c r="C49" s="68">
        <v>3066.2</v>
      </c>
      <c r="D49" s="68">
        <v>2348.3</v>
      </c>
      <c r="E49" s="58">
        <v>805.8</v>
      </c>
      <c r="F49" s="5"/>
    </row>
    <row r="50" spans="1:6" ht="15.75" customHeight="1">
      <c r="A50" s="92" t="s">
        <v>152</v>
      </c>
      <c r="B50" s="97">
        <v>725906.7</v>
      </c>
      <c r="C50" s="97">
        <v>838660.6</v>
      </c>
      <c r="D50" s="97">
        <v>834800.4</v>
      </c>
      <c r="E50" s="87">
        <v>469816.5</v>
      </c>
      <c r="F50" s="5"/>
    </row>
    <row r="51" spans="1:6" ht="3.75" customHeight="1">
      <c r="A51" s="93"/>
      <c r="B51" s="58"/>
      <c r="C51" s="58"/>
      <c r="D51" s="98"/>
      <c r="E51" s="98"/>
      <c r="F51" s="5"/>
    </row>
    <row r="52" spans="1:6" ht="13.5" customHeight="1">
      <c r="A52" s="93" t="s">
        <v>207</v>
      </c>
      <c r="B52" s="93"/>
      <c r="C52" s="58"/>
      <c r="D52" s="93"/>
      <c r="E52" s="93"/>
      <c r="F52" s="5"/>
    </row>
    <row r="53" spans="1:6" ht="13.5" customHeight="1">
      <c r="A53" s="93" t="s">
        <v>210</v>
      </c>
      <c r="B53" s="93"/>
      <c r="C53" s="58"/>
      <c r="D53" s="93"/>
      <c r="E53" s="93"/>
      <c r="F53" s="5"/>
    </row>
    <row r="54" spans="1:6" ht="6.75" customHeight="1">
      <c r="A54" s="93"/>
      <c r="B54" s="93"/>
      <c r="C54" s="58"/>
      <c r="D54" s="93"/>
      <c r="E54" s="93"/>
      <c r="F54" s="5"/>
    </row>
    <row r="55" spans="1:6" ht="13.5" customHeight="1">
      <c r="A55" s="136" t="s">
        <v>153</v>
      </c>
      <c r="B55" s="136"/>
      <c r="C55" s="136"/>
      <c r="D55" s="136"/>
      <c r="E55" s="136"/>
      <c r="F55" s="5"/>
    </row>
    <row r="56" spans="1:6" ht="13.5" customHeight="1">
      <c r="A56" s="99" t="s">
        <v>217</v>
      </c>
      <c r="B56" s="99"/>
      <c r="C56" s="99"/>
      <c r="D56" s="99"/>
      <c r="E56" s="99"/>
      <c r="F56" s="5"/>
    </row>
    <row r="57" spans="1:6" ht="6.75" customHeight="1">
      <c r="A57" s="71"/>
      <c r="B57" s="93"/>
      <c r="C57" s="58"/>
      <c r="D57" s="93"/>
      <c r="E57" s="93"/>
      <c r="F57" s="5"/>
    </row>
    <row r="58" spans="1:5" ht="13.5" customHeight="1">
      <c r="A58" s="93" t="s">
        <v>237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2021-08-16T02:01:13Z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